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DC9EBB1D-0B0B-40AF-94E6-14BD35CBFC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tiala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6" i="1"/>
  <c r="D48" i="1"/>
  <c r="D49" i="1"/>
  <c r="D50" i="1"/>
  <c r="D51" i="1"/>
  <c r="D101" i="1" l="1"/>
  <c r="H101" i="1" s="1"/>
  <c r="I101" i="1" s="1"/>
  <c r="H58" i="1"/>
  <c r="I58" i="1" s="1"/>
  <c r="H59" i="1"/>
  <c r="J59" i="1" s="1"/>
  <c r="H60" i="1"/>
  <c r="J60" i="1" s="1"/>
  <c r="K60" i="1" s="1"/>
  <c r="H61" i="1"/>
  <c r="J61" i="1" s="1"/>
  <c r="H63" i="1"/>
  <c r="J63" i="1" s="1"/>
  <c r="K63" i="1" s="1"/>
  <c r="H64" i="1"/>
  <c r="J64" i="1" s="1"/>
  <c r="H65" i="1"/>
  <c r="J65" i="1" s="1"/>
  <c r="H66" i="1"/>
  <c r="J66" i="1" s="1"/>
  <c r="K66" i="1" s="1"/>
  <c r="H54" i="1"/>
  <c r="I54" i="1" s="1"/>
  <c r="H55" i="1"/>
  <c r="J55" i="1" s="1"/>
  <c r="H56" i="1"/>
  <c r="I56" i="1" s="1"/>
  <c r="H53" i="1"/>
  <c r="J53" i="1" s="1"/>
  <c r="K53" i="1" s="1"/>
  <c r="I53" i="1" l="1"/>
  <c r="I64" i="1"/>
  <c r="I55" i="1"/>
  <c r="I61" i="1"/>
  <c r="I66" i="1"/>
  <c r="I59" i="1"/>
  <c r="J54" i="1"/>
  <c r="K54" i="1" s="1"/>
  <c r="J58" i="1"/>
  <c r="L58" i="1" s="1"/>
  <c r="L53" i="1"/>
  <c r="J101" i="1"/>
  <c r="L101" i="1" s="1"/>
  <c r="J56" i="1"/>
  <c r="I65" i="1"/>
  <c r="I63" i="1"/>
  <c r="I60" i="1"/>
  <c r="K59" i="1"/>
  <c r="L59" i="1"/>
  <c r="L61" i="1"/>
  <c r="K61" i="1"/>
  <c r="K64" i="1"/>
  <c r="L64" i="1"/>
  <c r="L63" i="1"/>
  <c r="K55" i="1"/>
  <c r="L55" i="1"/>
  <c r="L66" i="1"/>
  <c r="L60" i="1"/>
  <c r="K65" i="1"/>
  <c r="L65" i="1"/>
  <c r="K58" i="1" l="1"/>
  <c r="L54" i="1"/>
  <c r="N54" i="1" s="1"/>
  <c r="K101" i="1"/>
  <c r="K56" i="1"/>
  <c r="L56" i="1"/>
  <c r="M53" i="1"/>
  <c r="N53" i="1"/>
  <c r="N61" i="1"/>
  <c r="M61" i="1"/>
  <c r="M101" i="1"/>
  <c r="N101" i="1"/>
  <c r="M58" i="1"/>
  <c r="N58" i="1"/>
  <c r="M64" i="1"/>
  <c r="N64" i="1"/>
  <c r="N59" i="1"/>
  <c r="M59" i="1"/>
  <c r="M66" i="1"/>
  <c r="N66" i="1"/>
  <c r="M65" i="1"/>
  <c r="N65" i="1"/>
  <c r="M55" i="1"/>
  <c r="N55" i="1"/>
  <c r="N63" i="1"/>
  <c r="M63" i="1"/>
  <c r="M54" i="1"/>
  <c r="M60" i="1"/>
  <c r="N60" i="1"/>
  <c r="E27" i="1"/>
  <c r="E26" i="1"/>
  <c r="E25" i="1"/>
  <c r="E24" i="1"/>
  <c r="E23" i="1"/>
  <c r="E22" i="1"/>
  <c r="D27" i="1"/>
  <c r="D26" i="1"/>
  <c r="D25" i="1"/>
  <c r="D24" i="1"/>
  <c r="D23" i="1"/>
  <c r="D22" i="1"/>
  <c r="C13" i="1"/>
  <c r="C12" i="1"/>
  <c r="D81" i="1"/>
  <c r="H81" i="1" s="1"/>
  <c r="D80" i="1"/>
  <c r="H80" i="1" s="1"/>
  <c r="D79" i="1"/>
  <c r="H79" i="1" s="1"/>
  <c r="I81" i="1" l="1"/>
  <c r="J81" i="1"/>
  <c r="P53" i="1"/>
  <c r="Q53" i="1" s="1"/>
  <c r="O53" i="1"/>
  <c r="J79" i="1"/>
  <c r="I79" i="1"/>
  <c r="I80" i="1"/>
  <c r="J80" i="1"/>
  <c r="M56" i="1"/>
  <c r="N56" i="1"/>
  <c r="P64" i="1"/>
  <c r="Q64" i="1" s="1"/>
  <c r="O64" i="1"/>
  <c r="P101" i="1"/>
  <c r="Q101" i="1" s="1"/>
  <c r="O101" i="1"/>
  <c r="P60" i="1"/>
  <c r="Q60" i="1" s="1"/>
  <c r="O60" i="1"/>
  <c r="P55" i="1"/>
  <c r="Q55" i="1" s="1"/>
  <c r="O55" i="1"/>
  <c r="P65" i="1"/>
  <c r="Q65" i="1" s="1"/>
  <c r="O65" i="1"/>
  <c r="P58" i="1"/>
  <c r="Q58" i="1" s="1"/>
  <c r="O58" i="1"/>
  <c r="P66" i="1"/>
  <c r="Q66" i="1" s="1"/>
  <c r="O66" i="1"/>
  <c r="P54" i="1"/>
  <c r="Q54" i="1" s="1"/>
  <c r="O54" i="1"/>
  <c r="P63" i="1"/>
  <c r="Q63" i="1" s="1"/>
  <c r="O63" i="1"/>
  <c r="P59" i="1"/>
  <c r="Q59" i="1" s="1"/>
  <c r="O59" i="1"/>
  <c r="P61" i="1"/>
  <c r="Q61" i="1" s="1"/>
  <c r="O61" i="1"/>
  <c r="K79" i="1" l="1"/>
  <c r="L79" i="1"/>
  <c r="K80" i="1"/>
  <c r="L80" i="1"/>
  <c r="O56" i="1"/>
  <c r="P56" i="1"/>
  <c r="Q56" i="1" s="1"/>
  <c r="L81" i="1"/>
  <c r="K81" i="1"/>
  <c r="N80" i="1" l="1"/>
  <c r="M80" i="1"/>
  <c r="M81" i="1"/>
  <c r="N81" i="1"/>
  <c r="N79" i="1"/>
  <c r="M79" i="1"/>
  <c r="O79" i="1" l="1"/>
  <c r="P79" i="1"/>
  <c r="Q79" i="1" s="1"/>
  <c r="P80" i="1"/>
  <c r="Q80" i="1" s="1"/>
  <c r="O80" i="1"/>
  <c r="P81" i="1"/>
  <c r="Q81" i="1" s="1"/>
  <c r="O81" i="1"/>
  <c r="I51" i="1"/>
  <c r="H51" i="1" s="1"/>
  <c r="I50" i="1"/>
  <c r="H50" i="1" s="1"/>
  <c r="I49" i="1"/>
  <c r="H49" i="1" s="1"/>
  <c r="I48" i="1"/>
  <c r="H48" i="1" s="1"/>
  <c r="I46" i="1"/>
  <c r="I45" i="1"/>
  <c r="H45" i="1" s="1"/>
  <c r="I44" i="1"/>
  <c r="H44" i="1" s="1"/>
  <c r="I43" i="1"/>
  <c r="K43" i="1" s="1"/>
  <c r="J43" i="1" s="1"/>
  <c r="D46" i="1"/>
  <c r="I41" i="1"/>
  <c r="H41" i="1" s="1"/>
  <c r="I40" i="1"/>
  <c r="K40" i="1" s="1"/>
  <c r="I39" i="1"/>
  <c r="H39" i="1" s="1"/>
  <c r="I38" i="1"/>
  <c r="K38" i="1" s="1"/>
  <c r="M38" i="1" s="1"/>
  <c r="O38" i="1" s="1"/>
  <c r="N38" i="1" s="1"/>
  <c r="I35" i="1"/>
  <c r="H35" i="1" s="1"/>
  <c r="I36" i="1"/>
  <c r="K36" i="1" s="1"/>
  <c r="I34" i="1"/>
  <c r="K34" i="1" s="1"/>
  <c r="D34" i="1"/>
  <c r="D115" i="1"/>
  <c r="H115" i="1" s="1"/>
  <c r="D114" i="1"/>
  <c r="H114" i="1" s="1"/>
  <c r="D112" i="1"/>
  <c r="H112" i="1" s="1"/>
  <c r="D111" i="1"/>
  <c r="H111" i="1" s="1"/>
  <c r="D110" i="1"/>
  <c r="H110" i="1" s="1"/>
  <c r="D109" i="1"/>
  <c r="H109" i="1" s="1"/>
  <c r="D107" i="1"/>
  <c r="H107" i="1" s="1"/>
  <c r="D106" i="1"/>
  <c r="H106" i="1" s="1"/>
  <c r="D104" i="1"/>
  <c r="H104" i="1" s="1"/>
  <c r="D102" i="1"/>
  <c r="H102" i="1" s="1"/>
  <c r="D100" i="1"/>
  <c r="H100" i="1" s="1"/>
  <c r="D99" i="1"/>
  <c r="H99" i="1" s="1"/>
  <c r="D97" i="1"/>
  <c r="H97" i="1" s="1"/>
  <c r="D96" i="1"/>
  <c r="H96" i="1" s="1"/>
  <c r="D95" i="1"/>
  <c r="H95" i="1" s="1"/>
  <c r="D94" i="1"/>
  <c r="H94" i="1" s="1"/>
  <c r="D92" i="1"/>
  <c r="H92" i="1" s="1"/>
  <c r="D91" i="1"/>
  <c r="H91" i="1" s="1"/>
  <c r="D90" i="1"/>
  <c r="H90" i="1" s="1"/>
  <c r="D89" i="1"/>
  <c r="H89" i="1" s="1"/>
  <c r="D87" i="1"/>
  <c r="H87" i="1" s="1"/>
  <c r="D86" i="1"/>
  <c r="H86" i="1" s="1"/>
  <c r="D85" i="1"/>
  <c r="H85" i="1" s="1"/>
  <c r="D84" i="1"/>
  <c r="H84" i="1" s="1"/>
  <c r="D45" i="1"/>
  <c r="D44" i="1"/>
  <c r="D43" i="1"/>
  <c r="D41" i="1"/>
  <c r="D40" i="1"/>
  <c r="D39" i="1"/>
  <c r="D38" i="1"/>
  <c r="J86" i="1" l="1"/>
  <c r="I86" i="1"/>
  <c r="I91" i="1"/>
  <c r="J91" i="1"/>
  <c r="I96" i="1"/>
  <c r="J96" i="1"/>
  <c r="I102" i="1"/>
  <c r="J102" i="1"/>
  <c r="J109" i="1"/>
  <c r="I109" i="1"/>
  <c r="I114" i="1"/>
  <c r="J114" i="1"/>
  <c r="I87" i="1"/>
  <c r="J87" i="1"/>
  <c r="I92" i="1"/>
  <c r="J92" i="1"/>
  <c r="J97" i="1"/>
  <c r="I97" i="1"/>
  <c r="I104" i="1"/>
  <c r="J104" i="1"/>
  <c r="J110" i="1"/>
  <c r="I110" i="1"/>
  <c r="I115" i="1"/>
  <c r="J115" i="1"/>
  <c r="I84" i="1"/>
  <c r="J84" i="1"/>
  <c r="J89" i="1"/>
  <c r="I89" i="1"/>
  <c r="I94" i="1"/>
  <c r="J94" i="1"/>
  <c r="J99" i="1"/>
  <c r="I99" i="1"/>
  <c r="I106" i="1"/>
  <c r="J106" i="1"/>
  <c r="I111" i="1"/>
  <c r="J111" i="1"/>
  <c r="I85" i="1"/>
  <c r="J85" i="1"/>
  <c r="J90" i="1"/>
  <c r="I90" i="1"/>
  <c r="I95" i="1"/>
  <c r="J95" i="1"/>
  <c r="I100" i="1"/>
  <c r="J100" i="1"/>
  <c r="I107" i="1"/>
  <c r="J107" i="1"/>
  <c r="I112" i="1"/>
  <c r="J112" i="1"/>
  <c r="K45" i="1"/>
  <c r="M45" i="1" s="1"/>
  <c r="L45" i="1" s="1"/>
  <c r="H40" i="1"/>
  <c r="K41" i="1"/>
  <c r="J41" i="1" s="1"/>
  <c r="J38" i="1"/>
  <c r="K35" i="1"/>
  <c r="M35" i="1" s="1"/>
  <c r="M43" i="1"/>
  <c r="O43" i="1" s="1"/>
  <c r="H43" i="1"/>
  <c r="L38" i="1"/>
  <c r="M34" i="1"/>
  <c r="J34" i="1"/>
  <c r="J40" i="1"/>
  <c r="M40" i="1"/>
  <c r="K46" i="1"/>
  <c r="H46" i="1"/>
  <c r="H38" i="1"/>
  <c r="H34" i="1"/>
  <c r="K39" i="1"/>
  <c r="Q38" i="1"/>
  <c r="P38" i="1" s="1"/>
  <c r="K44" i="1"/>
  <c r="K48" i="1"/>
  <c r="K49" i="1"/>
  <c r="K50" i="1"/>
  <c r="J36" i="1"/>
  <c r="M36" i="1"/>
  <c r="H36" i="1"/>
  <c r="K51" i="1"/>
  <c r="K110" i="1" l="1"/>
  <c r="L110" i="1"/>
  <c r="K97" i="1"/>
  <c r="L97" i="1"/>
  <c r="K109" i="1"/>
  <c r="L109" i="1"/>
  <c r="L86" i="1"/>
  <c r="K86" i="1"/>
  <c r="L112" i="1"/>
  <c r="K112" i="1"/>
  <c r="L100" i="1"/>
  <c r="K100" i="1"/>
  <c r="K111" i="1"/>
  <c r="L111" i="1"/>
  <c r="K115" i="1"/>
  <c r="L115" i="1"/>
  <c r="L104" i="1"/>
  <c r="K104" i="1"/>
  <c r="K92" i="1"/>
  <c r="L92" i="1"/>
  <c r="L114" i="1"/>
  <c r="K114" i="1"/>
  <c r="L102" i="1"/>
  <c r="K102" i="1"/>
  <c r="K91" i="1"/>
  <c r="L91" i="1"/>
  <c r="L90" i="1"/>
  <c r="K90" i="1"/>
  <c r="K99" i="1"/>
  <c r="L99" i="1"/>
  <c r="K89" i="1"/>
  <c r="L89" i="1"/>
  <c r="K107" i="1"/>
  <c r="L107" i="1"/>
  <c r="K95" i="1"/>
  <c r="L95" i="1"/>
  <c r="K85" i="1"/>
  <c r="L85" i="1"/>
  <c r="L106" i="1"/>
  <c r="K106" i="1"/>
  <c r="L94" i="1"/>
  <c r="K94" i="1"/>
  <c r="L84" i="1"/>
  <c r="K84" i="1"/>
  <c r="K87" i="1"/>
  <c r="L87" i="1"/>
  <c r="L96" i="1"/>
  <c r="K96" i="1"/>
  <c r="M41" i="1"/>
  <c r="L41" i="1" s="1"/>
  <c r="L43" i="1"/>
  <c r="J45" i="1"/>
  <c r="O45" i="1"/>
  <c r="J35" i="1"/>
  <c r="J39" i="1"/>
  <c r="M39" i="1"/>
  <c r="L35" i="1"/>
  <c r="O35" i="1"/>
  <c r="J46" i="1"/>
  <c r="M46" i="1"/>
  <c r="M44" i="1"/>
  <c r="J44" i="1"/>
  <c r="N43" i="1"/>
  <c r="Q43" i="1"/>
  <c r="P43" i="1" s="1"/>
  <c r="O40" i="1"/>
  <c r="L40" i="1"/>
  <c r="L34" i="1"/>
  <c r="O34" i="1"/>
  <c r="J48" i="1"/>
  <c r="M48" i="1"/>
  <c r="J49" i="1"/>
  <c r="M49" i="1"/>
  <c r="M50" i="1"/>
  <c r="J50" i="1"/>
  <c r="L36" i="1"/>
  <c r="O36" i="1"/>
  <c r="J51" i="1"/>
  <c r="M51" i="1"/>
  <c r="N94" i="1" l="1"/>
  <c r="M94" i="1"/>
  <c r="M114" i="1"/>
  <c r="N114" i="1"/>
  <c r="N104" i="1"/>
  <c r="M104" i="1"/>
  <c r="N112" i="1"/>
  <c r="M112" i="1"/>
  <c r="M95" i="1"/>
  <c r="N95" i="1"/>
  <c r="M89" i="1"/>
  <c r="N89" i="1"/>
  <c r="N92" i="1"/>
  <c r="M92" i="1"/>
  <c r="N115" i="1"/>
  <c r="M115" i="1"/>
  <c r="N97" i="1"/>
  <c r="M97" i="1"/>
  <c r="M96" i="1"/>
  <c r="N96" i="1"/>
  <c r="N84" i="1"/>
  <c r="M84" i="1"/>
  <c r="N106" i="1"/>
  <c r="M106" i="1"/>
  <c r="N90" i="1"/>
  <c r="M90" i="1"/>
  <c r="M102" i="1"/>
  <c r="N102" i="1"/>
  <c r="N100" i="1"/>
  <c r="M100" i="1"/>
  <c r="M86" i="1"/>
  <c r="N86" i="1"/>
  <c r="N87" i="1"/>
  <c r="M87" i="1"/>
  <c r="M85" i="1"/>
  <c r="N85" i="1"/>
  <c r="M107" i="1"/>
  <c r="N107" i="1"/>
  <c r="M99" i="1"/>
  <c r="N99" i="1"/>
  <c r="N91" i="1"/>
  <c r="M91" i="1"/>
  <c r="M111" i="1"/>
  <c r="N111" i="1"/>
  <c r="M109" i="1"/>
  <c r="N109" i="1"/>
  <c r="M110" i="1"/>
  <c r="N110" i="1"/>
  <c r="O41" i="1"/>
  <c r="N41" i="1" s="1"/>
  <c r="Q45" i="1"/>
  <c r="P45" i="1" s="1"/>
  <c r="N45" i="1"/>
  <c r="N34" i="1"/>
  <c r="Q34" i="1"/>
  <c r="P34" i="1" s="1"/>
  <c r="N35" i="1"/>
  <c r="Q35" i="1"/>
  <c r="P35" i="1" s="1"/>
  <c r="L44" i="1"/>
  <c r="O44" i="1"/>
  <c r="N40" i="1"/>
  <c r="Q40" i="1"/>
  <c r="P40" i="1" s="1"/>
  <c r="L46" i="1"/>
  <c r="O46" i="1"/>
  <c r="L39" i="1"/>
  <c r="O39" i="1"/>
  <c r="L48" i="1"/>
  <c r="O48" i="1"/>
  <c r="L49" i="1"/>
  <c r="O49" i="1"/>
  <c r="L50" i="1"/>
  <c r="O50" i="1"/>
  <c r="N36" i="1"/>
  <c r="Q36" i="1"/>
  <c r="P36" i="1" s="1"/>
  <c r="L51" i="1"/>
  <c r="O51" i="1"/>
  <c r="P91" i="1" l="1"/>
  <c r="Q91" i="1" s="1"/>
  <c r="O91" i="1"/>
  <c r="P87" i="1"/>
  <c r="Q87" i="1" s="1"/>
  <c r="O87" i="1"/>
  <c r="O100" i="1"/>
  <c r="P100" i="1"/>
  <c r="Q100" i="1" s="1"/>
  <c r="O90" i="1"/>
  <c r="P90" i="1"/>
  <c r="Q90" i="1" s="1"/>
  <c r="P84" i="1"/>
  <c r="Q84" i="1" s="1"/>
  <c r="O84" i="1"/>
  <c r="P97" i="1"/>
  <c r="Q97" i="1" s="1"/>
  <c r="O97" i="1"/>
  <c r="O92" i="1"/>
  <c r="P92" i="1"/>
  <c r="Q92" i="1" s="1"/>
  <c r="O104" i="1"/>
  <c r="P104" i="1"/>
  <c r="Q104" i="1" s="1"/>
  <c r="O94" i="1"/>
  <c r="P94" i="1"/>
  <c r="Q94" i="1" s="1"/>
  <c r="P110" i="1"/>
  <c r="Q110" i="1" s="1"/>
  <c r="O110" i="1"/>
  <c r="P111" i="1"/>
  <c r="Q111" i="1" s="1"/>
  <c r="O111" i="1"/>
  <c r="O99" i="1"/>
  <c r="P99" i="1"/>
  <c r="Q99" i="1" s="1"/>
  <c r="P85" i="1"/>
  <c r="Q85" i="1" s="1"/>
  <c r="O85" i="1"/>
  <c r="P86" i="1"/>
  <c r="Q86" i="1" s="1"/>
  <c r="O86" i="1"/>
  <c r="O102" i="1"/>
  <c r="P102" i="1"/>
  <c r="Q102" i="1" s="1"/>
  <c r="O96" i="1"/>
  <c r="P96" i="1"/>
  <c r="Q96" i="1" s="1"/>
  <c r="O89" i="1"/>
  <c r="P89" i="1"/>
  <c r="Q89" i="1" s="1"/>
  <c r="P114" i="1"/>
  <c r="Q114" i="1" s="1"/>
  <c r="O114" i="1"/>
  <c r="O106" i="1"/>
  <c r="P106" i="1"/>
  <c r="Q106" i="1" s="1"/>
  <c r="O115" i="1"/>
  <c r="P115" i="1"/>
  <c r="Q115" i="1" s="1"/>
  <c r="P112" i="1"/>
  <c r="Q112" i="1" s="1"/>
  <c r="O112" i="1"/>
  <c r="O109" i="1"/>
  <c r="P109" i="1"/>
  <c r="Q109" i="1" s="1"/>
  <c r="P107" i="1"/>
  <c r="Q107" i="1" s="1"/>
  <c r="O107" i="1"/>
  <c r="O95" i="1"/>
  <c r="P95" i="1"/>
  <c r="Q95" i="1" s="1"/>
  <c r="Q41" i="1"/>
  <c r="P41" i="1" s="1"/>
  <c r="N46" i="1"/>
  <c r="Q46" i="1"/>
  <c r="P46" i="1" s="1"/>
  <c r="Q39" i="1"/>
  <c r="P39" i="1" s="1"/>
  <c r="N39" i="1"/>
  <c r="Q44" i="1"/>
  <c r="P44" i="1" s="1"/>
  <c r="N44" i="1"/>
  <c r="Q48" i="1"/>
  <c r="P48" i="1" s="1"/>
  <c r="N48" i="1"/>
  <c r="Q49" i="1"/>
  <c r="P49" i="1" s="1"/>
  <c r="N49" i="1"/>
  <c r="Q50" i="1"/>
  <c r="P50" i="1" s="1"/>
  <c r="N50" i="1"/>
  <c r="N51" i="1"/>
  <c r="Q51" i="1"/>
  <c r="P51" i="1" s="1"/>
</calcChain>
</file>

<file path=xl/sharedStrings.xml><?xml version="1.0" encoding="utf-8"?>
<sst xmlns="http://schemas.openxmlformats.org/spreadsheetml/2006/main" count="224" uniqueCount="88">
  <si>
    <t>Indemnizaţie lunară</t>
  </si>
  <si>
    <t>Coeficient</t>
  </si>
  <si>
    <t>Funcţii publice</t>
  </si>
  <si>
    <t>a) Funcţii de conducere</t>
  </si>
  <si>
    <t>Nr. crt</t>
  </si>
  <si>
    <t>Funcţia</t>
  </si>
  <si>
    <t>Nivel studii</t>
  </si>
  <si>
    <t>Salariu de baza - lei -</t>
  </si>
  <si>
    <t>Nr.    crt</t>
  </si>
  <si>
    <t>S</t>
  </si>
  <si>
    <t>Şef birou</t>
  </si>
  <si>
    <t>b) Funcţii publice generale de execuţie</t>
  </si>
  <si>
    <t>Nivel  studii</t>
  </si>
  <si>
    <t>Auditor</t>
  </si>
  <si>
    <t xml:space="preserve">        - grad profesional superior</t>
  </si>
  <si>
    <t xml:space="preserve">       - grad profesional principal</t>
  </si>
  <si>
    <t xml:space="preserve">        - grad profesional asistent</t>
  </si>
  <si>
    <t>SSD</t>
  </si>
  <si>
    <t>M</t>
  </si>
  <si>
    <t>Consilier, consilier juridic, inspector</t>
  </si>
  <si>
    <t xml:space="preserve">       - grad profesional debutant</t>
  </si>
  <si>
    <t>Referent de specialitate</t>
  </si>
  <si>
    <t xml:space="preserve">       - grad profesional asistent</t>
  </si>
  <si>
    <t xml:space="preserve">Referent </t>
  </si>
  <si>
    <t>Salariu de baza - lei -  Gradaţia 0</t>
  </si>
  <si>
    <t>Salariu de baza - lei -  Gradaţia 1</t>
  </si>
  <si>
    <t>Salariu de baza - lei -  Gradaţia 2</t>
  </si>
  <si>
    <t>Coefic.</t>
  </si>
  <si>
    <t>Salariu de baza - lei -  Gradaţia 3</t>
  </si>
  <si>
    <t>Salariu de baza - lei -  Gradaţia 4</t>
  </si>
  <si>
    <t>Salariu de baza - lei -  Gradaţia 5</t>
  </si>
  <si>
    <t>JUDEŢUL SUCEAVA</t>
  </si>
  <si>
    <t xml:space="preserve"> Funcţii contractuale</t>
  </si>
  <si>
    <t>b) Funcţii de execuţie</t>
  </si>
  <si>
    <t xml:space="preserve">              - gradul IA</t>
  </si>
  <si>
    <t xml:space="preserve">              - gradul I</t>
  </si>
  <si>
    <t xml:space="preserve">              - gradul II</t>
  </si>
  <si>
    <t xml:space="preserve">             -  debutant</t>
  </si>
  <si>
    <t xml:space="preserve">              - treapta IA</t>
  </si>
  <si>
    <t xml:space="preserve">              - treapta I</t>
  </si>
  <si>
    <t xml:space="preserve">              - treapta II</t>
  </si>
  <si>
    <t>Secretar - dactilograf, dactilograf</t>
  </si>
  <si>
    <t>M,G</t>
  </si>
  <si>
    <t>Casier, magaziner</t>
  </si>
  <si>
    <t xml:space="preserve">M,G </t>
  </si>
  <si>
    <t>Şofer</t>
  </si>
  <si>
    <t>Muncitor calificat</t>
  </si>
  <si>
    <t xml:space="preserve">              - treapta III</t>
  </si>
  <si>
    <t xml:space="preserve">              - treapta IV</t>
  </si>
  <si>
    <t>Muncitor necalificat</t>
  </si>
  <si>
    <t xml:space="preserve">              - treapta II - fara sporuri</t>
  </si>
  <si>
    <t>Grad I</t>
  </si>
  <si>
    <t>Grad II</t>
  </si>
  <si>
    <t xml:space="preserve"> </t>
  </si>
  <si>
    <t xml:space="preserve">   b) Funcţii publice generale de execuţie - GRADATII</t>
  </si>
  <si>
    <t>b) Funcţii de execuţie - GRADATII</t>
  </si>
  <si>
    <t>MUNICIPIUL RADAUTI</t>
  </si>
  <si>
    <t>Funcții de demnitate publică alease</t>
  </si>
  <si>
    <t>Funcția</t>
  </si>
  <si>
    <t xml:space="preserve">Primar municipiu (20.001 până la 50.000 locuitori) </t>
  </si>
  <si>
    <t xml:space="preserve">Viceprimar municipiu (20.001 până la 50.000 locuitori) </t>
  </si>
  <si>
    <t>Secretar municipiu</t>
  </si>
  <si>
    <t>Director general</t>
  </si>
  <si>
    <t>Arhitect-șef</t>
  </si>
  <si>
    <t>Director executiv</t>
  </si>
  <si>
    <t>Șef serviciu</t>
  </si>
  <si>
    <t xml:space="preserve">        - grad profesional principal</t>
  </si>
  <si>
    <t>Administrator public</t>
  </si>
  <si>
    <t>Director</t>
  </si>
  <si>
    <t>Polițist local, clasa I</t>
  </si>
  <si>
    <t>Polițist local, clasa a II-a</t>
  </si>
  <si>
    <t>Polițist local, clasa a III-a</t>
  </si>
  <si>
    <t xml:space="preserve">       - grad profesional superior</t>
  </si>
  <si>
    <t xml:space="preserve">        - grad profesional IA</t>
  </si>
  <si>
    <t xml:space="preserve">        - grad profesional I</t>
  </si>
  <si>
    <t xml:space="preserve">        - grad profesional II</t>
  </si>
  <si>
    <t>specialitate</t>
  </si>
  <si>
    <t xml:space="preserve">Consilier, cons. jurid., insp. de </t>
  </si>
  <si>
    <t xml:space="preserve">a) Funcţii de conducere </t>
  </si>
  <si>
    <t>plătite din fonduri publice la nivelul Primăriei Municipiului Rădăuți</t>
  </si>
  <si>
    <t>Valoarea anuală a voucherelor de vacantă este de 1450 lei brut, pentru un salariat.</t>
  </si>
  <si>
    <t>Nu beneficiază de vouchere de vacanță funcțiile de demnitate publică.</t>
  </si>
  <si>
    <t>Voucherele de vacanță se acordă cf. art.1 din OUG nr.8/2009.</t>
  </si>
  <si>
    <t>Norma de hrană se acordă cf. art.35^1 din Legea nr.155/2010</t>
  </si>
  <si>
    <t>Valoarea lunară a indemnizației de hrană este de 347 lei brut/lunar.</t>
  </si>
  <si>
    <t>Aceasta se acordă, proporționall cu timpul lucrat în luna anterioară cf. art.18 din Legea nr.153/2017</t>
  </si>
  <si>
    <t xml:space="preserve">Polițiști locali beneficiază de normă de hrană, în cuantum de 37 lei/zi (N1 32 +N2 5) </t>
  </si>
  <si>
    <t xml:space="preserve">Salarii valabile la data de 30 septembrie 2022 pentru funcțiile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</si>
</sst>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</font>
    <font>
      <sz val="11"/>
      <color indexed="8"/>
      <name val="Arial"/>
      <family val="2"/>
      <charset val="238"/>
    </font>
    <font>
      <sz val="11"/>
      <color theme="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vertical="center" wrapText="1"/>
    </xf>
    <xf numFmtId="0" fontId="6" fillId="0" borderId="0" xfId="0" applyFont="1"/>
    <xf numFmtId="1" fontId="1" fillId="0" borderId="2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7"/>
  <sheetViews>
    <sheetView tabSelected="1" zoomScale="90" zoomScaleNormal="90" workbookViewId="0">
      <selection activeCell="M8" sqref="M8"/>
    </sheetView>
  </sheetViews>
  <sheetFormatPr defaultRowHeight="14.25" x14ac:dyDescent="0.2"/>
  <cols>
    <col min="1" max="1" width="4.7109375" style="1" customWidth="1"/>
    <col min="2" max="2" width="32.28515625" style="1" customWidth="1"/>
    <col min="3" max="3" width="13.5703125" style="3" customWidth="1"/>
    <col min="4" max="4" width="10.85546875" style="3" customWidth="1"/>
    <col min="5" max="5" width="12" style="1" customWidth="1"/>
    <col min="6" max="7" width="9.140625" style="1"/>
    <col min="8" max="10" width="10.140625" style="1" customWidth="1"/>
    <col min="11" max="11" width="7.28515625" style="1" customWidth="1"/>
    <col min="12" max="12" width="10" style="1" customWidth="1"/>
    <col min="13" max="13" width="7.42578125" style="1" customWidth="1"/>
    <col min="14" max="14" width="10.140625" style="1" customWidth="1"/>
    <col min="15" max="15" width="7.85546875" style="1" customWidth="1"/>
    <col min="16" max="16" width="10" style="1" customWidth="1"/>
    <col min="17" max="17" width="8.140625" style="1" customWidth="1"/>
    <col min="18" max="16384" width="9.140625" style="1"/>
  </cols>
  <sheetData>
    <row r="1" spans="1:10" ht="15" x14ac:dyDescent="0.25">
      <c r="A1" s="85" t="s">
        <v>56</v>
      </c>
      <c r="B1" s="75"/>
      <c r="D1" s="74"/>
      <c r="E1" s="75"/>
      <c r="F1" s="75"/>
      <c r="G1" s="75"/>
    </row>
    <row r="2" spans="1:10" ht="15" x14ac:dyDescent="0.25">
      <c r="A2" s="85" t="s">
        <v>31</v>
      </c>
      <c r="B2" s="75"/>
    </row>
    <row r="3" spans="1:10" ht="15" x14ac:dyDescent="0.25">
      <c r="B3"/>
    </row>
    <row r="4" spans="1:10" ht="15" x14ac:dyDescent="0.25">
      <c r="B4" s="76" t="s">
        <v>87</v>
      </c>
      <c r="C4" s="75"/>
      <c r="D4" s="75"/>
      <c r="E4" s="75"/>
    </row>
    <row r="5" spans="1:10" ht="15" x14ac:dyDescent="0.25">
      <c r="B5" s="76" t="s">
        <v>79</v>
      </c>
      <c r="C5" s="75"/>
      <c r="D5" s="75"/>
      <c r="E5" s="75"/>
    </row>
    <row r="9" spans="1:10" ht="15" x14ac:dyDescent="0.25">
      <c r="B9" s="2" t="s">
        <v>57</v>
      </c>
    </row>
    <row r="11" spans="1:10" ht="28.5" customHeight="1" x14ac:dyDescent="0.25">
      <c r="A11" s="51" t="s">
        <v>8</v>
      </c>
      <c r="B11" s="51" t="s">
        <v>58</v>
      </c>
      <c r="C11" s="52" t="s">
        <v>0</v>
      </c>
      <c r="D11" s="53" t="s">
        <v>1</v>
      </c>
      <c r="J11" s="1" t="s">
        <v>53</v>
      </c>
    </row>
    <row r="12" spans="1:10" ht="28.5" x14ac:dyDescent="0.2">
      <c r="A12" s="5">
        <v>1</v>
      </c>
      <c r="B12" s="4" t="s">
        <v>59</v>
      </c>
      <c r="C12" s="7">
        <f>D12*E12</f>
        <v>13520</v>
      </c>
      <c r="D12" s="7">
        <v>6.5</v>
      </c>
      <c r="E12" s="65">
        <v>2080</v>
      </c>
    </row>
    <row r="13" spans="1:10" ht="28.5" x14ac:dyDescent="0.2">
      <c r="A13" s="5">
        <v>2</v>
      </c>
      <c r="B13" s="4" t="s">
        <v>60</v>
      </c>
      <c r="C13" s="7">
        <f>D13*E12</f>
        <v>11440</v>
      </c>
      <c r="D13" s="7">
        <v>5.5</v>
      </c>
    </row>
    <row r="17" spans="1:17" ht="15" customHeight="1" x14ac:dyDescent="0.25">
      <c r="B17" s="2" t="s">
        <v>2</v>
      </c>
    </row>
    <row r="18" spans="1:17" ht="12.75" customHeight="1" x14ac:dyDescent="0.25">
      <c r="B18" s="2" t="s">
        <v>3</v>
      </c>
    </row>
    <row r="20" spans="1:17" ht="15" x14ac:dyDescent="0.25">
      <c r="A20" s="86" t="s">
        <v>4</v>
      </c>
      <c r="B20" s="77" t="s">
        <v>5</v>
      </c>
      <c r="C20" s="77" t="s">
        <v>6</v>
      </c>
      <c r="D20" s="79" t="s">
        <v>7</v>
      </c>
      <c r="E20" s="80"/>
      <c r="F20" s="79" t="s">
        <v>1</v>
      </c>
      <c r="G20" s="81"/>
    </row>
    <row r="21" spans="1:17" x14ac:dyDescent="0.2">
      <c r="A21" s="87"/>
      <c r="B21" s="78"/>
      <c r="C21" s="78"/>
      <c r="D21" s="9" t="s">
        <v>51</v>
      </c>
      <c r="E21" s="9" t="s">
        <v>52</v>
      </c>
      <c r="F21" s="9" t="s">
        <v>51</v>
      </c>
      <c r="G21" s="9" t="s">
        <v>52</v>
      </c>
    </row>
    <row r="22" spans="1:17" x14ac:dyDescent="0.2">
      <c r="A22" s="4">
        <v>1</v>
      </c>
      <c r="B22" s="4" t="s">
        <v>61</v>
      </c>
      <c r="C22" s="6" t="s">
        <v>9</v>
      </c>
      <c r="D22" s="9">
        <f>H22*F22</f>
        <v>11819</v>
      </c>
      <c r="E22" s="9">
        <f>G22*H22</f>
        <v>12265</v>
      </c>
      <c r="F22" s="9">
        <v>5.3</v>
      </c>
      <c r="G22" s="9">
        <v>5.5</v>
      </c>
      <c r="H22" s="65">
        <v>2230</v>
      </c>
    </row>
    <row r="23" spans="1:17" x14ac:dyDescent="0.2">
      <c r="A23" s="4">
        <v>2</v>
      </c>
      <c r="B23" s="4" t="s">
        <v>62</v>
      </c>
      <c r="C23" s="6" t="s">
        <v>9</v>
      </c>
      <c r="D23" s="9">
        <f>F23*H22</f>
        <v>11596</v>
      </c>
      <c r="E23" s="9">
        <f>G23*H22</f>
        <v>12042</v>
      </c>
      <c r="F23" s="9">
        <v>5.2</v>
      </c>
      <c r="G23" s="9">
        <v>5.4</v>
      </c>
    </row>
    <row r="24" spans="1:17" x14ac:dyDescent="0.2">
      <c r="A24" s="4">
        <v>3</v>
      </c>
      <c r="B24" s="4" t="s">
        <v>63</v>
      </c>
      <c r="C24" s="6" t="s">
        <v>9</v>
      </c>
      <c r="D24" s="9">
        <f>F24*H22</f>
        <v>11596</v>
      </c>
      <c r="E24" s="9">
        <f>G24*H22</f>
        <v>12042</v>
      </c>
      <c r="F24" s="9">
        <v>5.2</v>
      </c>
      <c r="G24" s="9">
        <v>5.4</v>
      </c>
    </row>
    <row r="25" spans="1:17" x14ac:dyDescent="0.2">
      <c r="A25" s="4">
        <v>4</v>
      </c>
      <c r="B25" s="4" t="s">
        <v>64</v>
      </c>
      <c r="C25" s="6" t="s">
        <v>9</v>
      </c>
      <c r="D25" s="9">
        <f>F25*H22</f>
        <v>11373</v>
      </c>
      <c r="E25" s="9">
        <f>G25*H22</f>
        <v>11819</v>
      </c>
      <c r="F25" s="9">
        <v>5.0999999999999996</v>
      </c>
      <c r="G25" s="9">
        <v>5.3</v>
      </c>
    </row>
    <row r="26" spans="1:17" x14ac:dyDescent="0.2">
      <c r="A26" s="4">
        <v>5</v>
      </c>
      <c r="B26" s="4" t="s">
        <v>65</v>
      </c>
      <c r="C26" s="6" t="s">
        <v>9</v>
      </c>
      <c r="D26" s="9">
        <f>F26*H22</f>
        <v>10481</v>
      </c>
      <c r="E26" s="9">
        <f>G26*H22</f>
        <v>10927</v>
      </c>
      <c r="F26" s="9">
        <v>4.7</v>
      </c>
      <c r="G26" s="9">
        <v>4.9000000000000004</v>
      </c>
    </row>
    <row r="27" spans="1:17" x14ac:dyDescent="0.2">
      <c r="A27" s="4">
        <v>6</v>
      </c>
      <c r="B27" s="4" t="s">
        <v>10</v>
      </c>
      <c r="C27" s="6" t="s">
        <v>9</v>
      </c>
      <c r="D27" s="9">
        <f>F27*H22</f>
        <v>9589</v>
      </c>
      <c r="E27" s="9">
        <f>G27*H22</f>
        <v>10035</v>
      </c>
      <c r="F27" s="9">
        <v>4.3</v>
      </c>
      <c r="G27" s="9">
        <v>4.5</v>
      </c>
    </row>
    <row r="28" spans="1:17" x14ac:dyDescent="0.2">
      <c r="A28" s="47"/>
      <c r="B28" s="47"/>
      <c r="C28" s="48"/>
      <c r="D28" s="71"/>
      <c r="E28" s="71"/>
      <c r="F28" s="71"/>
      <c r="G28" s="71"/>
    </row>
    <row r="29" spans="1:17" ht="15" x14ac:dyDescent="0.25">
      <c r="H29" s="2" t="s">
        <v>54</v>
      </c>
      <c r="I29" s="2"/>
      <c r="J29" s="2"/>
      <c r="K29" s="2"/>
      <c r="L29" s="2"/>
      <c r="M29" s="2"/>
    </row>
    <row r="30" spans="1:17" ht="15" x14ac:dyDescent="0.25">
      <c r="B30" s="2" t="s">
        <v>11</v>
      </c>
      <c r="I30" s="1">
        <v>1.075</v>
      </c>
      <c r="K30" s="1">
        <v>1.05</v>
      </c>
      <c r="M30" s="1">
        <v>1.05</v>
      </c>
      <c r="O30" s="1">
        <v>1.0249999999999999</v>
      </c>
      <c r="Q30" s="1">
        <v>1.0249999999999999</v>
      </c>
    </row>
    <row r="32" spans="1:17" ht="56.25" customHeight="1" x14ac:dyDescent="0.2">
      <c r="A32" s="4" t="s">
        <v>4</v>
      </c>
      <c r="B32" s="9" t="s">
        <v>5</v>
      </c>
      <c r="C32" s="6" t="s">
        <v>12</v>
      </c>
      <c r="D32" s="6" t="s">
        <v>24</v>
      </c>
      <c r="E32" s="8" t="s">
        <v>1</v>
      </c>
      <c r="H32" s="23" t="s">
        <v>25</v>
      </c>
      <c r="I32" s="24" t="s">
        <v>27</v>
      </c>
      <c r="J32" s="19" t="s">
        <v>26</v>
      </c>
      <c r="K32" s="20" t="s">
        <v>27</v>
      </c>
      <c r="L32" s="21" t="s">
        <v>28</v>
      </c>
      <c r="M32" s="22" t="s">
        <v>27</v>
      </c>
      <c r="N32" s="25" t="s">
        <v>29</v>
      </c>
      <c r="O32" s="26" t="s">
        <v>27</v>
      </c>
      <c r="P32" s="27" t="s">
        <v>30</v>
      </c>
      <c r="Q32" s="28" t="s">
        <v>27</v>
      </c>
    </row>
    <row r="33" spans="1:17" x14ac:dyDescent="0.2">
      <c r="A33" s="82">
        <v>1</v>
      </c>
      <c r="B33" s="10" t="s">
        <v>13</v>
      </c>
      <c r="C33" s="6"/>
      <c r="D33" s="6"/>
      <c r="E33" s="4"/>
      <c r="F33" s="65">
        <v>2230</v>
      </c>
      <c r="H33" s="6"/>
      <c r="J33" s="6"/>
      <c r="K33" s="4"/>
      <c r="L33" s="6"/>
      <c r="M33" s="4"/>
      <c r="N33" s="6"/>
      <c r="O33" s="4"/>
      <c r="P33" s="6"/>
      <c r="Q33" s="4"/>
    </row>
    <row r="34" spans="1:17" x14ac:dyDescent="0.2">
      <c r="A34" s="83"/>
      <c r="B34" s="13" t="s">
        <v>14</v>
      </c>
      <c r="C34" s="6" t="s">
        <v>9</v>
      </c>
      <c r="D34" s="45">
        <f>E34*F33</f>
        <v>6288.5999999999995</v>
      </c>
      <c r="E34" s="17">
        <v>2.82</v>
      </c>
      <c r="F34" s="72"/>
      <c r="H34" s="39">
        <f>I34*F33</f>
        <v>6760.2449999999999</v>
      </c>
      <c r="I34" s="29">
        <f>E34*I30</f>
        <v>3.0314999999999999</v>
      </c>
      <c r="J34" s="40">
        <f>K34*F33</f>
        <v>7098.2572500000006</v>
      </c>
      <c r="K34" s="30">
        <f>I34*K30</f>
        <v>3.1830750000000001</v>
      </c>
      <c r="L34" s="41">
        <f>M34*F33</f>
        <v>7453.1701125000009</v>
      </c>
      <c r="M34" s="31">
        <f>K34*M30</f>
        <v>3.3422287500000003</v>
      </c>
      <c r="N34" s="42">
        <f>O34*F33</f>
        <v>7639.4993653124993</v>
      </c>
      <c r="O34" s="32">
        <f>M34*O30</f>
        <v>3.4257844687499999</v>
      </c>
      <c r="P34" s="43">
        <f>Q34*F33</f>
        <v>7830.4868494453112</v>
      </c>
      <c r="Q34" s="37">
        <f>O34*Q30</f>
        <v>3.5114290804687496</v>
      </c>
    </row>
    <row r="35" spans="1:17" x14ac:dyDescent="0.2">
      <c r="A35" s="83"/>
      <c r="B35" s="13" t="s">
        <v>66</v>
      </c>
      <c r="C35" s="6" t="s">
        <v>9</v>
      </c>
      <c r="D35" s="45">
        <f>F33*E35</f>
        <v>5931.8</v>
      </c>
      <c r="E35" s="17">
        <v>2.66</v>
      </c>
      <c r="H35" s="39">
        <f>I35*F33</f>
        <v>6376.6850000000004</v>
      </c>
      <c r="I35" s="29">
        <f>E35*I30</f>
        <v>2.8595000000000002</v>
      </c>
      <c r="J35" s="40">
        <f>K35*F33</f>
        <v>6695.5192500000012</v>
      </c>
      <c r="K35" s="30">
        <f>K30*I35</f>
        <v>3.0024750000000004</v>
      </c>
      <c r="L35" s="41">
        <f>M35*F33</f>
        <v>7030.2952125000011</v>
      </c>
      <c r="M35" s="31">
        <f>K35*M30</f>
        <v>3.1525987500000006</v>
      </c>
      <c r="N35" s="42">
        <f>O35*F33</f>
        <v>7206.0525928125007</v>
      </c>
      <c r="O35" s="32">
        <f>M35*O30</f>
        <v>3.2314137187500003</v>
      </c>
      <c r="P35" s="43">
        <f>Q35*F33</f>
        <v>7386.2039076328119</v>
      </c>
      <c r="Q35" s="37">
        <f>O35*Q30</f>
        <v>3.3121990617187498</v>
      </c>
    </row>
    <row r="36" spans="1:17" x14ac:dyDescent="0.2">
      <c r="A36" s="84"/>
      <c r="B36" s="12" t="s">
        <v>16</v>
      </c>
      <c r="C36" s="6" t="s">
        <v>9</v>
      </c>
      <c r="D36" s="45">
        <f>E36*F33</f>
        <v>5575</v>
      </c>
      <c r="E36" s="17">
        <v>2.5</v>
      </c>
      <c r="H36" s="39">
        <f>I36*F33</f>
        <v>5993.125</v>
      </c>
      <c r="I36" s="29">
        <f>E36*I30</f>
        <v>2.6875</v>
      </c>
      <c r="J36" s="40">
        <f>K36*F33</f>
        <v>6292.78125</v>
      </c>
      <c r="K36" s="30">
        <f>I36*K30</f>
        <v>2.8218749999999999</v>
      </c>
      <c r="L36" s="41">
        <f>M36*F33</f>
        <v>6607.4203124999995</v>
      </c>
      <c r="M36" s="31">
        <f>K36*K30</f>
        <v>2.9629687499999999</v>
      </c>
      <c r="N36" s="42">
        <f>O36*F33</f>
        <v>6772.6058203124994</v>
      </c>
      <c r="O36" s="32">
        <f>M36*O30</f>
        <v>3.0370429687499998</v>
      </c>
      <c r="P36" s="43">
        <f>Q36*F33</f>
        <v>6941.9209658203117</v>
      </c>
      <c r="Q36" s="37">
        <f>O36*Q30</f>
        <v>3.1129690429687495</v>
      </c>
    </row>
    <row r="37" spans="1:17" ht="36.75" customHeight="1" x14ac:dyDescent="0.2">
      <c r="A37" s="82">
        <v>2</v>
      </c>
      <c r="B37" s="10" t="s">
        <v>19</v>
      </c>
      <c r="C37" s="6"/>
      <c r="D37" s="45"/>
      <c r="E37" s="4"/>
      <c r="H37" s="44"/>
      <c r="I37" s="38"/>
      <c r="J37" s="44"/>
      <c r="K37" s="38"/>
      <c r="L37" s="44"/>
      <c r="M37" s="9"/>
      <c r="N37" s="44"/>
      <c r="O37" s="38"/>
      <c r="P37" s="44"/>
      <c r="Q37" s="38"/>
    </row>
    <row r="38" spans="1:17" x14ac:dyDescent="0.2">
      <c r="A38" s="83"/>
      <c r="B38" s="13" t="s">
        <v>14</v>
      </c>
      <c r="C38" s="6" t="s">
        <v>9</v>
      </c>
      <c r="D38" s="45">
        <f>F33*E38</f>
        <v>6110.2000000000007</v>
      </c>
      <c r="E38" s="17">
        <v>2.74</v>
      </c>
      <c r="H38" s="39">
        <f>I38*F33</f>
        <v>6568.4650000000001</v>
      </c>
      <c r="I38" s="29">
        <f>E38*I30</f>
        <v>2.9455</v>
      </c>
      <c r="J38" s="40">
        <f>K38*F33</f>
        <v>6896.88825</v>
      </c>
      <c r="K38" s="30">
        <f>I38*K30</f>
        <v>3.0927750000000001</v>
      </c>
      <c r="L38" s="41">
        <f>M38*F33</f>
        <v>7241.7326625000005</v>
      </c>
      <c r="M38" s="31">
        <f>K38*M30</f>
        <v>3.2474137500000002</v>
      </c>
      <c r="N38" s="42">
        <f>O38*F33</f>
        <v>7422.7759790624996</v>
      </c>
      <c r="O38" s="32">
        <f>M38*O30</f>
        <v>3.3285990937499998</v>
      </c>
      <c r="P38" s="43">
        <f>Q38*F33</f>
        <v>7608.345378539062</v>
      </c>
      <c r="Q38" s="37">
        <f>O38*Q30</f>
        <v>3.4118140710937497</v>
      </c>
    </row>
    <row r="39" spans="1:17" x14ac:dyDescent="0.2">
      <c r="A39" s="83"/>
      <c r="B39" s="13" t="s">
        <v>15</v>
      </c>
      <c r="C39" s="6" t="s">
        <v>9</v>
      </c>
      <c r="D39" s="45">
        <f>F33*E39</f>
        <v>5396.5999999999995</v>
      </c>
      <c r="E39" s="17">
        <v>2.42</v>
      </c>
      <c r="H39" s="39">
        <f>I39*F33</f>
        <v>5801.3449999999993</v>
      </c>
      <c r="I39" s="29">
        <f>E39*I30</f>
        <v>2.6014999999999997</v>
      </c>
      <c r="J39" s="40">
        <f>K39*F33</f>
        <v>6091.4122499999994</v>
      </c>
      <c r="K39" s="30">
        <f>I39*K30</f>
        <v>2.7315749999999999</v>
      </c>
      <c r="L39" s="41">
        <f>M39*F33</f>
        <v>6395.9828625</v>
      </c>
      <c r="M39" s="31">
        <f>K39*M30</f>
        <v>2.8681537499999998</v>
      </c>
      <c r="N39" s="42">
        <f>O39*F33</f>
        <v>6555.8824340624997</v>
      </c>
      <c r="O39" s="32">
        <f>M39*O30</f>
        <v>2.9398575937499998</v>
      </c>
      <c r="P39" s="43">
        <f>Q39*F33</f>
        <v>6719.7794949140616</v>
      </c>
      <c r="Q39" s="37">
        <f>O39*Q30</f>
        <v>3.0133540335937496</v>
      </c>
    </row>
    <row r="40" spans="1:17" x14ac:dyDescent="0.2">
      <c r="A40" s="83"/>
      <c r="B40" s="13" t="s">
        <v>22</v>
      </c>
      <c r="C40" s="6" t="s">
        <v>9</v>
      </c>
      <c r="D40" s="45">
        <f>F33*E40</f>
        <v>4683</v>
      </c>
      <c r="E40" s="17">
        <v>2.1</v>
      </c>
      <c r="H40" s="39">
        <f>I40*F33</f>
        <v>5034.2249999999995</v>
      </c>
      <c r="I40" s="29">
        <f>E40*I30</f>
        <v>2.2574999999999998</v>
      </c>
      <c r="J40" s="40">
        <f>K40*F33</f>
        <v>5285.9362500000007</v>
      </c>
      <c r="K40" s="30">
        <f>I40*K30</f>
        <v>2.3703750000000001</v>
      </c>
      <c r="L40" s="41">
        <f>M40*F33</f>
        <v>5550.2330625000004</v>
      </c>
      <c r="M40" s="31">
        <f>K40*M30</f>
        <v>2.4888937500000003</v>
      </c>
      <c r="N40" s="42">
        <f>O40*F33</f>
        <v>5688.9888890625007</v>
      </c>
      <c r="O40" s="32">
        <f>M40*O30</f>
        <v>2.5511160937500001</v>
      </c>
      <c r="P40" s="43">
        <f>Q40*F33</f>
        <v>5831.213611289063</v>
      </c>
      <c r="Q40" s="37">
        <f>O40*Q30</f>
        <v>2.6148939960937501</v>
      </c>
    </row>
    <row r="41" spans="1:17" x14ac:dyDescent="0.2">
      <c r="A41" s="84"/>
      <c r="B41" s="13" t="s">
        <v>20</v>
      </c>
      <c r="C41" s="6" t="s">
        <v>9</v>
      </c>
      <c r="D41" s="45">
        <f>E41*F33</f>
        <v>3969.4</v>
      </c>
      <c r="E41" s="17">
        <v>1.78</v>
      </c>
      <c r="H41" s="39">
        <f>I41*F33</f>
        <v>4267.1049999999996</v>
      </c>
      <c r="I41" s="29">
        <f>E41*I30</f>
        <v>1.9135</v>
      </c>
      <c r="J41" s="40">
        <f>K41*F33</f>
        <v>4480.4602500000001</v>
      </c>
      <c r="K41" s="30">
        <f>I41*K30</f>
        <v>2.0091749999999999</v>
      </c>
      <c r="L41" s="41">
        <f>M41*F33</f>
        <v>4704.4832624999999</v>
      </c>
      <c r="M41" s="31">
        <f>K41*M30</f>
        <v>2.10963375</v>
      </c>
      <c r="N41" s="42">
        <f>O41*F33</f>
        <v>4822.095344062499</v>
      </c>
      <c r="O41" s="32">
        <f>M41*O30</f>
        <v>2.1623745937499996</v>
      </c>
      <c r="P41" s="43">
        <f>Q41*F33</f>
        <v>4942.6477276640617</v>
      </c>
      <c r="Q41" s="37">
        <f>O41*Q30</f>
        <v>2.2164339585937496</v>
      </c>
    </row>
    <row r="42" spans="1:17" x14ac:dyDescent="0.2">
      <c r="A42" s="82">
        <v>3</v>
      </c>
      <c r="B42" s="10" t="s">
        <v>21</v>
      </c>
      <c r="C42" s="11"/>
      <c r="D42" s="45"/>
      <c r="E42" s="4"/>
      <c r="H42" s="44"/>
      <c r="I42" s="38"/>
      <c r="J42" s="44"/>
      <c r="K42" s="38"/>
      <c r="L42" s="44"/>
      <c r="M42" s="9"/>
      <c r="N42" s="44"/>
      <c r="O42" s="38"/>
      <c r="P42" s="44"/>
      <c r="Q42" s="38"/>
    </row>
    <row r="43" spans="1:17" x14ac:dyDescent="0.2">
      <c r="A43" s="83"/>
      <c r="B43" s="13" t="s">
        <v>14</v>
      </c>
      <c r="C43" s="11" t="s">
        <v>17</v>
      </c>
      <c r="D43" s="45">
        <f>E43*F33</f>
        <v>5039.7999999999993</v>
      </c>
      <c r="E43" s="17">
        <v>2.2599999999999998</v>
      </c>
      <c r="H43" s="39">
        <f>I43*F33</f>
        <v>5417.7849999999989</v>
      </c>
      <c r="I43" s="29">
        <f>E43*I30</f>
        <v>2.4294999999999995</v>
      </c>
      <c r="J43" s="40">
        <f>K43*F33</f>
        <v>5688.6742499999991</v>
      </c>
      <c r="K43" s="30">
        <f>I43*K30</f>
        <v>2.5509749999999998</v>
      </c>
      <c r="L43" s="41">
        <f>M43*F33</f>
        <v>5973.1079625000002</v>
      </c>
      <c r="M43" s="31">
        <f>K43*M30</f>
        <v>2.6785237500000001</v>
      </c>
      <c r="N43" s="42">
        <f>O43*F33</f>
        <v>6122.4356615624993</v>
      </c>
      <c r="O43" s="32">
        <f>M43*O30</f>
        <v>2.7454868437499997</v>
      </c>
      <c r="P43" s="43">
        <f>Q43*F33</f>
        <v>6275.4965531015614</v>
      </c>
      <c r="Q43" s="37">
        <f>O43*Q30</f>
        <v>2.8141240148437494</v>
      </c>
    </row>
    <row r="44" spans="1:17" x14ac:dyDescent="0.2">
      <c r="A44" s="83"/>
      <c r="B44" s="13" t="s">
        <v>15</v>
      </c>
      <c r="C44" s="11" t="s">
        <v>17</v>
      </c>
      <c r="D44" s="45">
        <f>F33*E44</f>
        <v>4326.2</v>
      </c>
      <c r="E44" s="17">
        <v>1.94</v>
      </c>
      <c r="H44" s="39">
        <f>I44*F33</f>
        <v>4650.6649999999991</v>
      </c>
      <c r="I44" s="29">
        <f>E44*I30</f>
        <v>2.0854999999999997</v>
      </c>
      <c r="J44" s="40">
        <f>K44*F33</f>
        <v>4883.1982499999995</v>
      </c>
      <c r="K44" s="30">
        <f>I44*K30</f>
        <v>2.1897749999999996</v>
      </c>
      <c r="L44" s="41">
        <f>M44*F33</f>
        <v>5127.3581624999997</v>
      </c>
      <c r="M44" s="31">
        <f>K44*M30</f>
        <v>2.2992637499999997</v>
      </c>
      <c r="N44" s="42">
        <f>O44*F33</f>
        <v>5255.5421165624994</v>
      </c>
      <c r="O44" s="32">
        <f>M44*O30</f>
        <v>2.3567453437499997</v>
      </c>
      <c r="P44" s="43">
        <f>Q44*F33</f>
        <v>5386.930669476561</v>
      </c>
      <c r="Q44" s="37">
        <f>O44*Q30</f>
        <v>2.4156639773437494</v>
      </c>
    </row>
    <row r="45" spans="1:17" x14ac:dyDescent="0.2">
      <c r="A45" s="83"/>
      <c r="B45" s="13" t="s">
        <v>22</v>
      </c>
      <c r="C45" s="11" t="s">
        <v>17</v>
      </c>
      <c r="D45" s="45">
        <f>F33*E45</f>
        <v>3612.6000000000004</v>
      </c>
      <c r="E45" s="17">
        <v>1.62</v>
      </c>
      <c r="H45" s="39">
        <f>I45*F33</f>
        <v>3883.5450000000001</v>
      </c>
      <c r="I45" s="29">
        <f>E45*I30</f>
        <v>1.7415</v>
      </c>
      <c r="J45" s="40">
        <f>K45*F33</f>
        <v>4077.7222500000003</v>
      </c>
      <c r="K45" s="30">
        <f>I45*K30</f>
        <v>1.8285750000000001</v>
      </c>
      <c r="L45" s="41">
        <f>M45*F33</f>
        <v>4281.6083625000001</v>
      </c>
      <c r="M45" s="31">
        <f>K45*M30</f>
        <v>1.9200037500000002</v>
      </c>
      <c r="N45" s="42">
        <f>O45*F33</f>
        <v>4388.6485715625004</v>
      </c>
      <c r="O45" s="32">
        <f>M45*O30</f>
        <v>1.96800384375</v>
      </c>
      <c r="P45" s="43">
        <f>Q45*F33</f>
        <v>4498.3647858515624</v>
      </c>
      <c r="Q45" s="37">
        <f>O45*Q30</f>
        <v>2.0172039398437498</v>
      </c>
    </row>
    <row r="46" spans="1:17" x14ac:dyDescent="0.2">
      <c r="A46" s="84"/>
      <c r="B46" s="13" t="s">
        <v>20</v>
      </c>
      <c r="C46" s="11" t="s">
        <v>17</v>
      </c>
      <c r="D46" s="45">
        <f>E46*F33</f>
        <v>3434.2000000000003</v>
      </c>
      <c r="E46" s="17">
        <v>1.54</v>
      </c>
      <c r="H46" s="39">
        <f>I46*F33</f>
        <v>3691.7649999999999</v>
      </c>
      <c r="I46" s="29">
        <f>E46*I30</f>
        <v>1.6555</v>
      </c>
      <c r="J46" s="40">
        <f>K46*F33</f>
        <v>3876.3532500000001</v>
      </c>
      <c r="K46" s="30">
        <f>I46*K30</f>
        <v>1.738275</v>
      </c>
      <c r="L46" s="41">
        <f>M46*F33</f>
        <v>4070.1709125000002</v>
      </c>
      <c r="M46" s="31">
        <f>K46*M30</f>
        <v>1.8251887500000001</v>
      </c>
      <c r="N46" s="42">
        <f>O46*F33</f>
        <v>4171.9251853124997</v>
      </c>
      <c r="O46" s="32">
        <f>M46*O30</f>
        <v>1.87081846875</v>
      </c>
      <c r="P46" s="43">
        <f>Q46*F33</f>
        <v>4276.2233149453123</v>
      </c>
      <c r="Q46" s="37">
        <f>O46*Q30</f>
        <v>1.9175889304687499</v>
      </c>
    </row>
    <row r="47" spans="1:17" x14ac:dyDescent="0.2">
      <c r="A47" s="82">
        <v>4</v>
      </c>
      <c r="B47" s="10" t="s">
        <v>23</v>
      </c>
      <c r="C47" s="11"/>
      <c r="D47" s="45"/>
      <c r="E47" s="4"/>
      <c r="H47" s="44"/>
      <c r="I47" s="38"/>
      <c r="J47" s="44"/>
      <c r="K47" s="38"/>
      <c r="L47" s="44"/>
      <c r="M47" s="9"/>
      <c r="N47" s="44"/>
      <c r="O47" s="38"/>
      <c r="P47" s="44"/>
      <c r="Q47" s="38"/>
    </row>
    <row r="48" spans="1:17" x14ac:dyDescent="0.2">
      <c r="A48" s="83"/>
      <c r="B48" s="13" t="s">
        <v>14</v>
      </c>
      <c r="C48" s="11" t="s">
        <v>18</v>
      </c>
      <c r="D48" s="45">
        <f>F33*E48</f>
        <v>4326.2</v>
      </c>
      <c r="E48" s="17">
        <v>1.94</v>
      </c>
      <c r="H48" s="39">
        <f>I48*F33</f>
        <v>4650.6649999999991</v>
      </c>
      <c r="I48" s="29">
        <f>E48*I30</f>
        <v>2.0854999999999997</v>
      </c>
      <c r="J48" s="40">
        <f>K48*F33</f>
        <v>4883.1982499999995</v>
      </c>
      <c r="K48" s="30">
        <f>I48*K30</f>
        <v>2.1897749999999996</v>
      </c>
      <c r="L48" s="41">
        <f>M48*F33</f>
        <v>5127.3581624999997</v>
      </c>
      <c r="M48" s="31">
        <f>K48*M30</f>
        <v>2.2992637499999997</v>
      </c>
      <c r="N48" s="42">
        <f>O48*F33</f>
        <v>5255.5421165624994</v>
      </c>
      <c r="O48" s="32">
        <f>M48*O30</f>
        <v>2.3567453437499997</v>
      </c>
      <c r="P48" s="43">
        <f>Q48*F33</f>
        <v>5386.930669476561</v>
      </c>
      <c r="Q48" s="37">
        <f>O48*Q30</f>
        <v>2.4156639773437494</v>
      </c>
    </row>
    <row r="49" spans="1:17" x14ac:dyDescent="0.2">
      <c r="A49" s="83"/>
      <c r="B49" s="13" t="s">
        <v>15</v>
      </c>
      <c r="C49" s="11" t="s">
        <v>18</v>
      </c>
      <c r="D49" s="45">
        <f>F33*E49</f>
        <v>3612.6000000000004</v>
      </c>
      <c r="E49" s="17">
        <v>1.62</v>
      </c>
      <c r="H49" s="39">
        <f>I49*F33</f>
        <v>3883.5450000000001</v>
      </c>
      <c r="I49" s="29">
        <f>E49*I30</f>
        <v>1.7415</v>
      </c>
      <c r="J49" s="40">
        <f>K49*F33</f>
        <v>4077.7222500000003</v>
      </c>
      <c r="K49" s="30">
        <f>I49*K30</f>
        <v>1.8285750000000001</v>
      </c>
      <c r="L49" s="41">
        <f>M49*F33</f>
        <v>4281.6083625000001</v>
      </c>
      <c r="M49" s="31">
        <f>K49*M30</f>
        <v>1.9200037500000002</v>
      </c>
      <c r="N49" s="42">
        <f>O49*F33</f>
        <v>4388.6485715625004</v>
      </c>
      <c r="O49" s="32">
        <f>M49*O30</f>
        <v>1.96800384375</v>
      </c>
      <c r="P49" s="43">
        <f>Q49*F33</f>
        <v>4498.3647858515624</v>
      </c>
      <c r="Q49" s="37">
        <f>O49*Q30</f>
        <v>2.0172039398437498</v>
      </c>
    </row>
    <row r="50" spans="1:17" x14ac:dyDescent="0.2">
      <c r="A50" s="83"/>
      <c r="B50" s="13" t="s">
        <v>22</v>
      </c>
      <c r="C50" s="11" t="s">
        <v>18</v>
      </c>
      <c r="D50" s="45">
        <f>F33*E50</f>
        <v>3434.2000000000003</v>
      </c>
      <c r="E50" s="17">
        <v>1.54</v>
      </c>
      <c r="H50" s="39">
        <f>I50*F33</f>
        <v>3691.7649999999999</v>
      </c>
      <c r="I50" s="29">
        <f>E50*I30</f>
        <v>1.6555</v>
      </c>
      <c r="J50" s="40">
        <f>K50*F33</f>
        <v>3876.3532500000001</v>
      </c>
      <c r="K50" s="30">
        <f>I50*K30</f>
        <v>1.738275</v>
      </c>
      <c r="L50" s="41">
        <f>M50*F33</f>
        <v>4070.1709125000002</v>
      </c>
      <c r="M50" s="31">
        <f>K50*M30</f>
        <v>1.8251887500000001</v>
      </c>
      <c r="N50" s="42">
        <f>O50*F33</f>
        <v>4171.9251853124997</v>
      </c>
      <c r="O50" s="32">
        <f>M50*O30</f>
        <v>1.87081846875</v>
      </c>
      <c r="P50" s="43">
        <f>Q50*F33</f>
        <v>4276.2233149453123</v>
      </c>
      <c r="Q50" s="37">
        <f>O50*Q30</f>
        <v>1.9175889304687499</v>
      </c>
    </row>
    <row r="51" spans="1:17" x14ac:dyDescent="0.2">
      <c r="A51" s="84"/>
      <c r="B51" s="12" t="s">
        <v>20</v>
      </c>
      <c r="C51" s="11" t="s">
        <v>18</v>
      </c>
      <c r="D51" s="45">
        <f>F33*E51</f>
        <v>3255.7999999999997</v>
      </c>
      <c r="E51" s="17">
        <v>1.46</v>
      </c>
      <c r="H51" s="39">
        <f>I51*F33</f>
        <v>3499.9849999999997</v>
      </c>
      <c r="I51" s="29">
        <f>E51*I30</f>
        <v>1.5694999999999999</v>
      </c>
      <c r="J51" s="40">
        <f>K51*F33</f>
        <v>3674.98425</v>
      </c>
      <c r="K51" s="30">
        <f>I51*K30</f>
        <v>1.647975</v>
      </c>
      <c r="L51" s="41">
        <f>M51*F33</f>
        <v>3858.7334625000003</v>
      </c>
      <c r="M51" s="31">
        <f>K51*M30</f>
        <v>1.73037375</v>
      </c>
      <c r="N51" s="42">
        <f>O51*F33</f>
        <v>3955.2017990625</v>
      </c>
      <c r="O51" s="32">
        <f>M51*O30</f>
        <v>1.77363309375</v>
      </c>
      <c r="P51" s="43">
        <f>Q51*F33</f>
        <v>4054.0818440390622</v>
      </c>
      <c r="Q51" s="37">
        <f>O51*Q30</f>
        <v>1.8179739210937498</v>
      </c>
    </row>
    <row r="52" spans="1:17" ht="18" customHeight="1" x14ac:dyDescent="0.2">
      <c r="A52" s="54">
        <v>5</v>
      </c>
      <c r="B52" s="10" t="s">
        <v>69</v>
      </c>
      <c r="C52" s="55"/>
      <c r="D52" s="66"/>
      <c r="E52" s="58"/>
      <c r="H52" s="39"/>
      <c r="I52" s="29"/>
      <c r="J52" s="40"/>
      <c r="K52" s="30"/>
      <c r="L52" s="41"/>
      <c r="M52" s="31"/>
      <c r="N52" s="42"/>
      <c r="O52" s="32"/>
      <c r="P52" s="43"/>
      <c r="Q52" s="37"/>
    </row>
    <row r="53" spans="1:17" ht="15" x14ac:dyDescent="0.2">
      <c r="A53" s="49"/>
      <c r="B53" s="13" t="s">
        <v>14</v>
      </c>
      <c r="C53" s="56" t="s">
        <v>9</v>
      </c>
      <c r="D53" s="67">
        <v>6110.2000000000007</v>
      </c>
      <c r="E53" s="59">
        <v>2.74</v>
      </c>
      <c r="H53" s="39">
        <f>D53*I$30</f>
        <v>6568.4650000000001</v>
      </c>
      <c r="I53" s="29">
        <f>H53/2080</f>
        <v>3.1579158653846156</v>
      </c>
      <c r="J53" s="40">
        <f>H53*K$30</f>
        <v>6896.8882500000009</v>
      </c>
      <c r="K53" s="30">
        <f>J53/2080</f>
        <v>3.3158116586538466</v>
      </c>
      <c r="L53" s="41">
        <f>J53*M$30</f>
        <v>7241.7326625000014</v>
      </c>
      <c r="M53" s="31">
        <f>L53/2080</f>
        <v>3.4816022415865393</v>
      </c>
      <c r="N53" s="42">
        <f>L53*O$30</f>
        <v>7422.7759790625005</v>
      </c>
      <c r="O53" s="32">
        <f>N53/2080</f>
        <v>3.568642297626202</v>
      </c>
      <c r="P53" s="43">
        <f>N53*Q$30</f>
        <v>7608.345378539062</v>
      </c>
      <c r="Q53" s="37">
        <f>P53/2080</f>
        <v>3.6578583550668569</v>
      </c>
    </row>
    <row r="54" spans="1:17" ht="15" x14ac:dyDescent="0.2">
      <c r="A54" s="49"/>
      <c r="B54" s="13" t="s">
        <v>15</v>
      </c>
      <c r="C54" s="56" t="s">
        <v>9</v>
      </c>
      <c r="D54" s="67">
        <v>5396.5999999999995</v>
      </c>
      <c r="E54" s="59">
        <v>2.42</v>
      </c>
      <c r="H54" s="39">
        <f t="shared" ref="H54:H56" si="0">D54*I$30</f>
        <v>5801.3449999999993</v>
      </c>
      <c r="I54" s="29">
        <f t="shared" ref="I54:I66" si="1">H54/2080</f>
        <v>2.7891081730769227</v>
      </c>
      <c r="J54" s="40">
        <f>H54*K$30</f>
        <v>6091.4122499999994</v>
      </c>
      <c r="K54" s="30">
        <f t="shared" ref="K54:K66" si="2">J54/2080</f>
        <v>2.9285635817307689</v>
      </c>
      <c r="L54" s="41">
        <f>J54*M$30</f>
        <v>6395.9828625</v>
      </c>
      <c r="M54" s="31">
        <f t="shared" ref="M54:M66" si="3">L54/2080</f>
        <v>3.0749917608173076</v>
      </c>
      <c r="N54" s="42">
        <f>L54*O$30</f>
        <v>6555.8824340624997</v>
      </c>
      <c r="O54" s="32">
        <f t="shared" ref="O54:O66" si="4">N54/2080</f>
        <v>3.1518665548377403</v>
      </c>
      <c r="P54" s="43">
        <f>N54*Q$30</f>
        <v>6719.7794949140616</v>
      </c>
      <c r="Q54" s="37">
        <f t="shared" ref="Q54:Q66" si="5">P54/2080</f>
        <v>3.2306632187086834</v>
      </c>
    </row>
    <row r="55" spans="1:17" ht="15" x14ac:dyDescent="0.2">
      <c r="A55" s="49"/>
      <c r="B55" s="13" t="s">
        <v>22</v>
      </c>
      <c r="C55" s="56" t="s">
        <v>9</v>
      </c>
      <c r="D55" s="67">
        <v>4683</v>
      </c>
      <c r="E55" s="59">
        <v>2.1</v>
      </c>
      <c r="H55" s="39">
        <f t="shared" si="0"/>
        <v>5034.2249999999995</v>
      </c>
      <c r="I55" s="29">
        <f t="shared" si="1"/>
        <v>2.4203004807692303</v>
      </c>
      <c r="J55" s="40">
        <f>H55*K$30</f>
        <v>5285.9362499999997</v>
      </c>
      <c r="K55" s="30">
        <f t="shared" si="2"/>
        <v>2.5413155048076921</v>
      </c>
      <c r="L55" s="41">
        <f>J55*M$30</f>
        <v>5550.2330625000004</v>
      </c>
      <c r="M55" s="31">
        <f t="shared" si="3"/>
        <v>2.6683812800480773</v>
      </c>
      <c r="N55" s="42">
        <f>L55*O$30</f>
        <v>5688.9888890624998</v>
      </c>
      <c r="O55" s="32">
        <f t="shared" si="4"/>
        <v>2.735090812049279</v>
      </c>
      <c r="P55" s="43">
        <f>N55*Q$30</f>
        <v>5831.2136112890621</v>
      </c>
      <c r="Q55" s="37">
        <f t="shared" si="5"/>
        <v>2.8034680823505105</v>
      </c>
    </row>
    <row r="56" spans="1:17" ht="15" x14ac:dyDescent="0.2">
      <c r="A56" s="50"/>
      <c r="B56" s="12" t="s">
        <v>20</v>
      </c>
      <c r="C56" s="57" t="s">
        <v>9</v>
      </c>
      <c r="D56" s="68">
        <v>3969.4</v>
      </c>
      <c r="E56" s="60">
        <v>1.78</v>
      </c>
      <c r="H56" s="39">
        <f t="shared" si="0"/>
        <v>4267.1049999999996</v>
      </c>
      <c r="I56" s="29">
        <f t="shared" si="1"/>
        <v>2.0514927884615384</v>
      </c>
      <c r="J56" s="40">
        <f>H56*K$30</f>
        <v>4480.4602500000001</v>
      </c>
      <c r="K56" s="30">
        <f t="shared" si="2"/>
        <v>2.1540674278846152</v>
      </c>
      <c r="L56" s="41">
        <f>J56*M$30</f>
        <v>4704.4832624999999</v>
      </c>
      <c r="M56" s="31">
        <f t="shared" si="3"/>
        <v>2.2617707992788461</v>
      </c>
      <c r="N56" s="42">
        <f>L56*O$30</f>
        <v>4822.0953440624999</v>
      </c>
      <c r="O56" s="32">
        <f t="shared" si="4"/>
        <v>2.3183150692608172</v>
      </c>
      <c r="P56" s="43">
        <f>N56*Q$30</f>
        <v>4942.6477276640617</v>
      </c>
      <c r="Q56" s="37">
        <f t="shared" si="5"/>
        <v>2.3762729459923375</v>
      </c>
    </row>
    <row r="57" spans="1:17" ht="15" x14ac:dyDescent="0.2">
      <c r="A57" s="54">
        <v>6</v>
      </c>
      <c r="B57" s="10" t="s">
        <v>70</v>
      </c>
      <c r="C57" s="55"/>
      <c r="D57" s="66"/>
      <c r="E57" s="58"/>
      <c r="H57" s="39"/>
      <c r="I57" s="29"/>
      <c r="J57" s="40"/>
      <c r="K57" s="30"/>
      <c r="L57" s="41"/>
      <c r="M57" s="31"/>
      <c r="N57" s="42"/>
      <c r="O57" s="32"/>
      <c r="P57" s="43"/>
      <c r="Q57" s="37"/>
    </row>
    <row r="58" spans="1:17" ht="15" x14ac:dyDescent="0.2">
      <c r="A58" s="49"/>
      <c r="B58" s="13" t="s">
        <v>14</v>
      </c>
      <c r="C58" s="56" t="s">
        <v>17</v>
      </c>
      <c r="D58" s="67">
        <v>5039.7999999999993</v>
      </c>
      <c r="E58" s="59">
        <v>2.2599999999999998</v>
      </c>
      <c r="H58" s="39">
        <f>D58*I$30</f>
        <v>5417.7849999999989</v>
      </c>
      <c r="I58" s="29">
        <f t="shared" si="1"/>
        <v>2.6047043269230765</v>
      </c>
      <c r="J58" s="40">
        <f>H58*K$30</f>
        <v>5688.6742499999991</v>
      </c>
      <c r="K58" s="30">
        <f t="shared" si="2"/>
        <v>2.7349395432692303</v>
      </c>
      <c r="L58" s="41">
        <f>J58*M$30</f>
        <v>5973.1079624999993</v>
      </c>
      <c r="M58" s="31">
        <f t="shared" si="3"/>
        <v>2.871686520432692</v>
      </c>
      <c r="N58" s="42">
        <f>L58*O$30</f>
        <v>6122.4356615624984</v>
      </c>
      <c r="O58" s="32">
        <f t="shared" si="4"/>
        <v>2.9434786834435087</v>
      </c>
      <c r="P58" s="43">
        <f>N58*Q$30</f>
        <v>6275.4965531015605</v>
      </c>
      <c r="Q58" s="37">
        <f t="shared" si="5"/>
        <v>3.0170656505295965</v>
      </c>
    </row>
    <row r="59" spans="1:17" ht="15" x14ac:dyDescent="0.2">
      <c r="A59" s="49"/>
      <c r="B59" s="13" t="s">
        <v>15</v>
      </c>
      <c r="C59" s="56" t="s">
        <v>17</v>
      </c>
      <c r="D59" s="67">
        <v>4326.2</v>
      </c>
      <c r="E59" s="59">
        <v>1.94</v>
      </c>
      <c r="H59" s="39">
        <f>D59*I$30</f>
        <v>4650.665</v>
      </c>
      <c r="I59" s="29">
        <f t="shared" si="1"/>
        <v>2.2358966346153846</v>
      </c>
      <c r="J59" s="40">
        <f>H59*K$30</f>
        <v>4883.1982500000004</v>
      </c>
      <c r="K59" s="30">
        <f t="shared" si="2"/>
        <v>2.3476914663461539</v>
      </c>
      <c r="L59" s="41">
        <f>J59*M$30</f>
        <v>5127.3581625000006</v>
      </c>
      <c r="M59" s="31">
        <f t="shared" si="3"/>
        <v>2.4650760396634617</v>
      </c>
      <c r="N59" s="42">
        <f>L59*O$30</f>
        <v>5255.5421165625003</v>
      </c>
      <c r="O59" s="32">
        <f t="shared" si="4"/>
        <v>2.5267029406550483</v>
      </c>
      <c r="P59" s="43">
        <f>N59*Q$30</f>
        <v>5386.9306694765619</v>
      </c>
      <c r="Q59" s="37">
        <f t="shared" si="5"/>
        <v>2.589870514171424</v>
      </c>
    </row>
    <row r="60" spans="1:17" ht="15" x14ac:dyDescent="0.2">
      <c r="A60" s="49"/>
      <c r="B60" s="13" t="s">
        <v>22</v>
      </c>
      <c r="C60" s="56" t="s">
        <v>17</v>
      </c>
      <c r="D60" s="67">
        <v>3612.6000000000004</v>
      </c>
      <c r="E60" s="59">
        <v>1.62</v>
      </c>
      <c r="H60" s="39">
        <f>D60*I$30</f>
        <v>3883.5450000000001</v>
      </c>
      <c r="I60" s="29">
        <f t="shared" si="1"/>
        <v>1.8670889423076924</v>
      </c>
      <c r="J60" s="40">
        <f>H60*K$30</f>
        <v>4077.7222500000003</v>
      </c>
      <c r="K60" s="30">
        <f t="shared" si="2"/>
        <v>1.9604433894230771</v>
      </c>
      <c r="L60" s="41">
        <f>J60*M$30</f>
        <v>4281.6083625000001</v>
      </c>
      <c r="M60" s="31">
        <f t="shared" si="3"/>
        <v>2.0584655588942309</v>
      </c>
      <c r="N60" s="42">
        <f>L60*O$30</f>
        <v>4388.6485715624995</v>
      </c>
      <c r="O60" s="32">
        <f t="shared" si="4"/>
        <v>2.1099271978665861</v>
      </c>
      <c r="P60" s="43">
        <f>N60*Q$30</f>
        <v>4498.3647858515615</v>
      </c>
      <c r="Q60" s="37">
        <f t="shared" si="5"/>
        <v>2.1626753778132506</v>
      </c>
    </row>
    <row r="61" spans="1:17" ht="15" x14ac:dyDescent="0.2">
      <c r="A61" s="50"/>
      <c r="B61" s="12" t="s">
        <v>20</v>
      </c>
      <c r="C61" s="57" t="s">
        <v>17</v>
      </c>
      <c r="D61" s="68">
        <v>3434.2000000000003</v>
      </c>
      <c r="E61" s="60">
        <v>1.54</v>
      </c>
      <c r="H61" s="39">
        <f>D61*I$30</f>
        <v>3691.7650000000003</v>
      </c>
      <c r="I61" s="29">
        <f t="shared" si="1"/>
        <v>1.7748870192307693</v>
      </c>
      <c r="J61" s="40">
        <f>H61*K$30</f>
        <v>3876.3532500000006</v>
      </c>
      <c r="K61" s="30">
        <f t="shared" si="2"/>
        <v>1.863631370192308</v>
      </c>
      <c r="L61" s="41">
        <f>J61*M$30</f>
        <v>4070.1709125000007</v>
      </c>
      <c r="M61" s="31">
        <f t="shared" si="3"/>
        <v>1.9568129387019233</v>
      </c>
      <c r="N61" s="42">
        <f>L61*O$30</f>
        <v>4171.9251853125006</v>
      </c>
      <c r="O61" s="32">
        <f t="shared" si="4"/>
        <v>2.0057332621694712</v>
      </c>
      <c r="P61" s="43">
        <f>N61*Q$30</f>
        <v>4276.2233149453132</v>
      </c>
      <c r="Q61" s="37">
        <f t="shared" si="5"/>
        <v>2.0558765937237085</v>
      </c>
    </row>
    <row r="62" spans="1:17" ht="15" x14ac:dyDescent="0.2">
      <c r="A62" s="54">
        <v>7</v>
      </c>
      <c r="B62" s="10" t="s">
        <v>71</v>
      </c>
      <c r="C62" s="55"/>
      <c r="D62" s="66"/>
      <c r="E62" s="58"/>
      <c r="F62" s="1" t="s">
        <v>53</v>
      </c>
      <c r="H62" s="39"/>
      <c r="I62" s="29"/>
      <c r="J62" s="40"/>
      <c r="K62" s="30"/>
      <c r="L62" s="41"/>
      <c r="M62" s="31"/>
      <c r="N62" s="42"/>
      <c r="O62" s="32"/>
      <c r="P62" s="43"/>
      <c r="Q62" s="37"/>
    </row>
    <row r="63" spans="1:17" ht="15" x14ac:dyDescent="0.2">
      <c r="A63" s="49"/>
      <c r="B63" s="13" t="s">
        <v>72</v>
      </c>
      <c r="C63" s="56" t="s">
        <v>18</v>
      </c>
      <c r="D63" s="67">
        <v>4326.2</v>
      </c>
      <c r="E63" s="59">
        <v>1.94</v>
      </c>
      <c r="H63" s="39">
        <f>D63*I$30</f>
        <v>4650.665</v>
      </c>
      <c r="I63" s="29">
        <f t="shared" si="1"/>
        <v>2.2358966346153846</v>
      </c>
      <c r="J63" s="40">
        <f>H63*K$30</f>
        <v>4883.1982500000004</v>
      </c>
      <c r="K63" s="30">
        <f t="shared" si="2"/>
        <v>2.3476914663461539</v>
      </c>
      <c r="L63" s="41">
        <f>J63*M$30</f>
        <v>5127.3581625000006</v>
      </c>
      <c r="M63" s="31">
        <f t="shared" si="3"/>
        <v>2.4650760396634617</v>
      </c>
      <c r="N63" s="42">
        <f>L63*O$30</f>
        <v>5255.5421165625003</v>
      </c>
      <c r="O63" s="32">
        <f t="shared" si="4"/>
        <v>2.5267029406550483</v>
      </c>
      <c r="P63" s="43">
        <f>N63*Q$30</f>
        <v>5386.9306694765619</v>
      </c>
      <c r="Q63" s="37">
        <f t="shared" si="5"/>
        <v>2.589870514171424</v>
      </c>
    </row>
    <row r="64" spans="1:17" ht="15" x14ac:dyDescent="0.2">
      <c r="A64" s="49"/>
      <c r="B64" s="13" t="s">
        <v>15</v>
      </c>
      <c r="C64" s="56" t="s">
        <v>18</v>
      </c>
      <c r="D64" s="67">
        <v>3612.6000000000004</v>
      </c>
      <c r="E64" s="59">
        <v>1.62</v>
      </c>
      <c r="H64" s="39">
        <f>D64*I$30</f>
        <v>3883.5450000000001</v>
      </c>
      <c r="I64" s="29">
        <f t="shared" si="1"/>
        <v>1.8670889423076924</v>
      </c>
      <c r="J64" s="40">
        <f>H64*K$30</f>
        <v>4077.7222500000003</v>
      </c>
      <c r="K64" s="30">
        <f t="shared" si="2"/>
        <v>1.9604433894230771</v>
      </c>
      <c r="L64" s="41">
        <f>J64*M$30</f>
        <v>4281.6083625000001</v>
      </c>
      <c r="M64" s="31">
        <f t="shared" si="3"/>
        <v>2.0584655588942309</v>
      </c>
      <c r="N64" s="42">
        <f>L64*O$30</f>
        <v>4388.6485715624995</v>
      </c>
      <c r="O64" s="32">
        <f t="shared" si="4"/>
        <v>2.1099271978665861</v>
      </c>
      <c r="P64" s="43">
        <f>N64*Q$30</f>
        <v>4498.3647858515615</v>
      </c>
      <c r="Q64" s="37">
        <f t="shared" si="5"/>
        <v>2.1626753778132506</v>
      </c>
    </row>
    <row r="65" spans="1:17" x14ac:dyDescent="0.2">
      <c r="A65" s="16"/>
      <c r="B65" s="16" t="s">
        <v>22</v>
      </c>
      <c r="C65" s="62" t="s">
        <v>18</v>
      </c>
      <c r="D65" s="69">
        <v>3434.2000000000003</v>
      </c>
      <c r="E65" s="16">
        <v>1.54</v>
      </c>
      <c r="H65" s="39">
        <f>D65*I$30</f>
        <v>3691.7650000000003</v>
      </c>
      <c r="I65" s="29">
        <f t="shared" si="1"/>
        <v>1.7748870192307693</v>
      </c>
      <c r="J65" s="40">
        <f>H65*K$30</f>
        <v>3876.3532500000006</v>
      </c>
      <c r="K65" s="30">
        <f t="shared" si="2"/>
        <v>1.863631370192308</v>
      </c>
      <c r="L65" s="41">
        <f>J65*M$30</f>
        <v>4070.1709125000007</v>
      </c>
      <c r="M65" s="31">
        <f t="shared" si="3"/>
        <v>1.9568129387019233</v>
      </c>
      <c r="N65" s="42">
        <f>L65*O$30</f>
        <v>4171.9251853125006</v>
      </c>
      <c r="O65" s="32">
        <f t="shared" si="4"/>
        <v>2.0057332621694712</v>
      </c>
      <c r="P65" s="43">
        <f>N65*Q$30</f>
        <v>4276.2233149453132</v>
      </c>
      <c r="Q65" s="37">
        <f t="shared" si="5"/>
        <v>2.0558765937237085</v>
      </c>
    </row>
    <row r="66" spans="1:17" x14ac:dyDescent="0.2">
      <c r="A66" s="61"/>
      <c r="B66" s="61" t="s">
        <v>20</v>
      </c>
      <c r="C66" s="63" t="s">
        <v>18</v>
      </c>
      <c r="D66" s="70">
        <v>3255.7999999999997</v>
      </c>
      <c r="E66" s="61">
        <v>1.46</v>
      </c>
      <c r="F66" s="1" t="s">
        <v>53</v>
      </c>
      <c r="H66" s="39">
        <f>D66*I$30</f>
        <v>3499.9849999999997</v>
      </c>
      <c r="I66" s="29">
        <f t="shared" si="1"/>
        <v>1.682685096153846</v>
      </c>
      <c r="J66" s="40">
        <f>H66*K$30</f>
        <v>3674.98425</v>
      </c>
      <c r="K66" s="30">
        <f t="shared" si="2"/>
        <v>1.7668193509615384</v>
      </c>
      <c r="L66" s="41">
        <f>J66*M$30</f>
        <v>3858.7334625000003</v>
      </c>
      <c r="M66" s="31">
        <f t="shared" si="3"/>
        <v>1.8551603185096155</v>
      </c>
      <c r="N66" s="42">
        <f>L66*O$30</f>
        <v>3955.2017990625</v>
      </c>
      <c r="O66" s="32">
        <f t="shared" si="4"/>
        <v>1.9015393264723557</v>
      </c>
      <c r="P66" s="43">
        <f>N66*Q$30</f>
        <v>4054.0818440390622</v>
      </c>
      <c r="Q66" s="37">
        <f t="shared" si="5"/>
        <v>1.9490778096341645</v>
      </c>
    </row>
    <row r="68" spans="1:17" ht="15" x14ac:dyDescent="0.25">
      <c r="B68" s="2" t="s">
        <v>32</v>
      </c>
      <c r="F68" s="1" t="s">
        <v>53</v>
      </c>
    </row>
    <row r="69" spans="1:17" ht="15" x14ac:dyDescent="0.25">
      <c r="B69" s="2" t="s">
        <v>78</v>
      </c>
    </row>
    <row r="70" spans="1:17" ht="15" customHeight="1" x14ac:dyDescent="0.25">
      <c r="A70" s="86" t="s">
        <v>4</v>
      </c>
      <c r="B70" s="77" t="s">
        <v>5</v>
      </c>
      <c r="C70" s="77" t="s">
        <v>6</v>
      </c>
      <c r="D70" s="79" t="s">
        <v>7</v>
      </c>
      <c r="E70" s="80"/>
      <c r="F70" s="79" t="s">
        <v>1</v>
      </c>
      <c r="G70" s="81"/>
    </row>
    <row r="71" spans="1:17" ht="14.25" customHeight="1" x14ac:dyDescent="0.2">
      <c r="A71" s="87"/>
      <c r="B71" s="78"/>
      <c r="C71" s="78"/>
      <c r="D71" s="9" t="s">
        <v>51</v>
      </c>
      <c r="E71" s="9" t="s">
        <v>52</v>
      </c>
      <c r="F71" s="9" t="s">
        <v>51</v>
      </c>
      <c r="G71" s="9" t="s">
        <v>52</v>
      </c>
    </row>
    <row r="72" spans="1:17" x14ac:dyDescent="0.2">
      <c r="A72" s="4">
        <v>1</v>
      </c>
      <c r="B72" s="4" t="s">
        <v>67</v>
      </c>
      <c r="C72" s="6" t="s">
        <v>9</v>
      </c>
      <c r="D72" s="44">
        <v>11819</v>
      </c>
      <c r="E72" s="9">
        <v>12265</v>
      </c>
      <c r="F72" s="9">
        <v>5.3</v>
      </c>
      <c r="G72" s="9">
        <v>5.5</v>
      </c>
    </row>
    <row r="73" spans="1:17" x14ac:dyDescent="0.2">
      <c r="A73" s="4">
        <v>2</v>
      </c>
      <c r="B73" s="4" t="s">
        <v>68</v>
      </c>
      <c r="C73" s="6" t="s">
        <v>9</v>
      </c>
      <c r="D73" s="44">
        <v>9589</v>
      </c>
      <c r="E73" s="9">
        <v>10035</v>
      </c>
      <c r="F73" s="9">
        <v>4.3</v>
      </c>
      <c r="G73" s="9">
        <v>4.5</v>
      </c>
    </row>
    <row r="74" spans="1:17" ht="15" customHeight="1" x14ac:dyDescent="0.25">
      <c r="H74" s="2" t="s">
        <v>55</v>
      </c>
      <c r="I74" s="2"/>
      <c r="J74" s="2"/>
      <c r="K74" s="2"/>
    </row>
    <row r="75" spans="1:17" ht="15" x14ac:dyDescent="0.25">
      <c r="B75" s="2" t="s">
        <v>33</v>
      </c>
    </row>
    <row r="76" spans="1:17" x14ac:dyDescent="0.2">
      <c r="F76" s="65">
        <v>2230</v>
      </c>
      <c r="I76" s="1">
        <v>1.075</v>
      </c>
      <c r="K76" s="1">
        <v>1.05</v>
      </c>
      <c r="M76" s="1">
        <v>1.05</v>
      </c>
      <c r="O76" s="1">
        <v>1.0249999999999999</v>
      </c>
      <c r="Q76" s="1">
        <v>1.0249999999999999</v>
      </c>
    </row>
    <row r="77" spans="1:17" ht="48" customHeight="1" x14ac:dyDescent="0.2">
      <c r="A77" s="4" t="s">
        <v>4</v>
      </c>
      <c r="B77" s="9" t="s">
        <v>5</v>
      </c>
      <c r="C77" s="6" t="s">
        <v>12</v>
      </c>
      <c r="D77" s="6" t="s">
        <v>24</v>
      </c>
      <c r="E77" s="8" t="s">
        <v>1</v>
      </c>
      <c r="H77" s="34" t="s">
        <v>25</v>
      </c>
      <c r="I77" s="34" t="s">
        <v>27</v>
      </c>
      <c r="J77" s="19" t="s">
        <v>26</v>
      </c>
      <c r="K77" s="19" t="s">
        <v>27</v>
      </c>
      <c r="L77" s="35" t="s">
        <v>28</v>
      </c>
      <c r="M77" s="35" t="s">
        <v>27</v>
      </c>
      <c r="N77" s="36" t="s">
        <v>29</v>
      </c>
      <c r="O77" s="36" t="s">
        <v>27</v>
      </c>
      <c r="P77" s="33" t="s">
        <v>30</v>
      </c>
      <c r="Q77" s="33" t="s">
        <v>27</v>
      </c>
    </row>
    <row r="78" spans="1:17" x14ac:dyDescent="0.2">
      <c r="A78" s="82"/>
      <c r="B78" s="10" t="s">
        <v>13</v>
      </c>
      <c r="C78" s="6"/>
      <c r="D78" s="6"/>
      <c r="E78" s="8"/>
      <c r="H78" s="34"/>
      <c r="I78" s="34"/>
      <c r="J78" s="19"/>
      <c r="K78" s="19"/>
      <c r="L78" s="35"/>
      <c r="M78" s="35"/>
      <c r="N78" s="36"/>
      <c r="O78" s="36"/>
      <c r="P78" s="33"/>
      <c r="Q78" s="33"/>
    </row>
    <row r="79" spans="1:17" ht="14.25" customHeight="1" x14ac:dyDescent="0.2">
      <c r="A79" s="83"/>
      <c r="B79" s="13" t="s">
        <v>73</v>
      </c>
      <c r="C79" s="6" t="s">
        <v>9</v>
      </c>
      <c r="D79" s="45">
        <f>E79*F76</f>
        <v>4861.4000000000005</v>
      </c>
      <c r="E79" s="64">
        <v>2.1800000000000002</v>
      </c>
      <c r="H79" s="39">
        <f>D79*I$76</f>
        <v>5226.0050000000001</v>
      </c>
      <c r="I79" s="29">
        <f>H79/2080</f>
        <v>2.5125024038461539</v>
      </c>
      <c r="J79" s="40">
        <f>H79*K$76</f>
        <v>5487.3052500000003</v>
      </c>
      <c r="K79" s="30">
        <f>J79/2080</f>
        <v>2.6381275240384618</v>
      </c>
      <c r="L79" s="41">
        <f>J79*M$76</f>
        <v>5761.6705125000008</v>
      </c>
      <c r="M79" s="31">
        <f>L79/2080</f>
        <v>2.7700339002403851</v>
      </c>
      <c r="N79" s="42">
        <f>L79*O$76</f>
        <v>5905.7122753125004</v>
      </c>
      <c r="O79" s="32">
        <f>N79/2080</f>
        <v>2.8392847477463943</v>
      </c>
      <c r="P79" s="43">
        <f>N79*Q$76</f>
        <v>6053.3550821953122</v>
      </c>
      <c r="Q79" s="37">
        <f>P79/2080</f>
        <v>2.9102668664400539</v>
      </c>
    </row>
    <row r="80" spans="1:17" ht="14.25" customHeight="1" x14ac:dyDescent="0.2">
      <c r="A80" s="83"/>
      <c r="B80" s="13" t="s">
        <v>74</v>
      </c>
      <c r="C80" s="6" t="s">
        <v>9</v>
      </c>
      <c r="D80" s="45">
        <f>E80*F76</f>
        <v>4504.6000000000004</v>
      </c>
      <c r="E80" s="64">
        <v>2.02</v>
      </c>
      <c r="H80" s="39">
        <f>D80*I$76</f>
        <v>4842.4450000000006</v>
      </c>
      <c r="I80" s="29">
        <f t="shared" ref="I80:I115" si="6">H80/2080</f>
        <v>2.3280985576923081</v>
      </c>
      <c r="J80" s="40">
        <f>H80*K$76</f>
        <v>5084.567250000001</v>
      </c>
      <c r="K80" s="30">
        <f t="shared" ref="K80:K115" si="7">J80/2080</f>
        <v>2.4445034855769237</v>
      </c>
      <c r="L80" s="41">
        <f>J80*M$76</f>
        <v>5338.795612500001</v>
      </c>
      <c r="M80" s="31">
        <f t="shared" ref="M80:M115" si="8">L80/2080</f>
        <v>2.5667286598557695</v>
      </c>
      <c r="N80" s="42">
        <f>L80*O$76</f>
        <v>5472.2655028125009</v>
      </c>
      <c r="O80" s="32">
        <f t="shared" ref="O80:O115" si="9">N80/2080</f>
        <v>2.6308968763521641</v>
      </c>
      <c r="P80" s="43">
        <f>N80*Q$76</f>
        <v>5609.0721403828129</v>
      </c>
      <c r="Q80" s="37">
        <f t="shared" ref="Q80:Q115" si="10">P80/2080</f>
        <v>2.6966692982609679</v>
      </c>
    </row>
    <row r="81" spans="1:17" ht="14.25" customHeight="1" x14ac:dyDescent="0.2">
      <c r="A81" s="83"/>
      <c r="B81" s="12" t="s">
        <v>75</v>
      </c>
      <c r="C81" s="6" t="s">
        <v>9</v>
      </c>
      <c r="D81" s="45">
        <f>E81*F76</f>
        <v>3791</v>
      </c>
      <c r="E81" s="64">
        <v>1.7</v>
      </c>
      <c r="H81" s="39">
        <f>D81*I$76</f>
        <v>4075.3249999999998</v>
      </c>
      <c r="I81" s="29">
        <f t="shared" si="6"/>
        <v>1.9592908653846153</v>
      </c>
      <c r="J81" s="40">
        <f>H81*K$76</f>
        <v>4279.0912500000004</v>
      </c>
      <c r="K81" s="30">
        <f t="shared" si="7"/>
        <v>2.0572554086538464</v>
      </c>
      <c r="L81" s="41">
        <f>J81*M$76</f>
        <v>4493.0458125000005</v>
      </c>
      <c r="M81" s="31">
        <f t="shared" si="8"/>
        <v>2.1601181790865387</v>
      </c>
      <c r="N81" s="42">
        <f>L81*O$76</f>
        <v>4605.3719578125001</v>
      </c>
      <c r="O81" s="32">
        <f t="shared" si="9"/>
        <v>2.2141211335637019</v>
      </c>
      <c r="P81" s="43">
        <f>N81*Q$76</f>
        <v>4720.5062567578125</v>
      </c>
      <c r="Q81" s="37">
        <f t="shared" si="10"/>
        <v>2.2694741619027945</v>
      </c>
    </row>
    <row r="82" spans="1:17" ht="14.25" customHeight="1" x14ac:dyDescent="0.2">
      <c r="A82" s="82">
        <v>2</v>
      </c>
      <c r="B82" s="10" t="s">
        <v>77</v>
      </c>
      <c r="C82" s="6"/>
      <c r="D82" s="45"/>
      <c r="E82" s="4"/>
      <c r="H82" s="39"/>
      <c r="I82" s="29"/>
      <c r="J82" s="40"/>
      <c r="K82" s="30"/>
      <c r="L82" s="41"/>
      <c r="M82" s="31"/>
      <c r="N82" s="42"/>
      <c r="O82" s="32"/>
      <c r="P82" s="43"/>
      <c r="Q82" s="37"/>
    </row>
    <row r="83" spans="1:17" ht="14.25" customHeight="1" x14ac:dyDescent="0.2">
      <c r="A83" s="93"/>
      <c r="B83" s="13" t="s">
        <v>76</v>
      </c>
      <c r="C83" s="6"/>
      <c r="D83" s="45"/>
      <c r="E83" s="4"/>
      <c r="H83" s="39"/>
      <c r="I83" s="29"/>
      <c r="J83" s="40"/>
      <c r="K83" s="30"/>
      <c r="L83" s="41"/>
      <c r="M83" s="31"/>
      <c r="N83" s="42"/>
      <c r="O83" s="32"/>
      <c r="P83" s="43"/>
      <c r="Q83" s="37"/>
    </row>
    <row r="84" spans="1:17" x14ac:dyDescent="0.2">
      <c r="A84" s="83"/>
      <c r="B84" s="13" t="s">
        <v>34</v>
      </c>
      <c r="C84" s="6" t="s">
        <v>9</v>
      </c>
      <c r="D84" s="45">
        <f>F76*E84</f>
        <v>4683</v>
      </c>
      <c r="E84" s="17">
        <v>2.1</v>
      </c>
      <c r="H84" s="39">
        <f>D84*I$76</f>
        <v>5034.2249999999995</v>
      </c>
      <c r="I84" s="29">
        <f t="shared" si="6"/>
        <v>2.4203004807692303</v>
      </c>
      <c r="J84" s="40">
        <f>H84*K$76</f>
        <v>5285.9362499999997</v>
      </c>
      <c r="K84" s="30">
        <f t="shared" si="7"/>
        <v>2.5413155048076921</v>
      </c>
      <c r="L84" s="41">
        <f>J84*M$76</f>
        <v>5550.2330625000004</v>
      </c>
      <c r="M84" s="31">
        <f t="shared" si="8"/>
        <v>2.6683812800480773</v>
      </c>
      <c r="N84" s="42">
        <f>L84*O$76</f>
        <v>5688.9888890624998</v>
      </c>
      <c r="O84" s="32">
        <f t="shared" si="9"/>
        <v>2.735090812049279</v>
      </c>
      <c r="P84" s="43">
        <f>N84*Q$76</f>
        <v>5831.2136112890621</v>
      </c>
      <c r="Q84" s="37">
        <f t="shared" si="10"/>
        <v>2.8034680823505105</v>
      </c>
    </row>
    <row r="85" spans="1:17" x14ac:dyDescent="0.2">
      <c r="A85" s="83"/>
      <c r="B85" s="13" t="s">
        <v>35</v>
      </c>
      <c r="C85" s="6" t="s">
        <v>9</v>
      </c>
      <c r="D85" s="45">
        <f>F76*E85</f>
        <v>4326.2</v>
      </c>
      <c r="E85" s="17">
        <v>1.94</v>
      </c>
      <c r="H85" s="39">
        <f>D85*I$76</f>
        <v>4650.665</v>
      </c>
      <c r="I85" s="29">
        <f t="shared" si="6"/>
        <v>2.2358966346153846</v>
      </c>
      <c r="J85" s="40">
        <f>H85*K$76</f>
        <v>4883.1982500000004</v>
      </c>
      <c r="K85" s="30">
        <f t="shared" si="7"/>
        <v>2.3476914663461539</v>
      </c>
      <c r="L85" s="41">
        <f>J85*M$76</f>
        <v>5127.3581625000006</v>
      </c>
      <c r="M85" s="31">
        <f t="shared" si="8"/>
        <v>2.4650760396634617</v>
      </c>
      <c r="N85" s="42">
        <f>L85*O$76</f>
        <v>5255.5421165625003</v>
      </c>
      <c r="O85" s="32">
        <f t="shared" si="9"/>
        <v>2.5267029406550483</v>
      </c>
      <c r="P85" s="43">
        <f>N85*Q$76</f>
        <v>5386.9306694765619</v>
      </c>
      <c r="Q85" s="37">
        <f t="shared" si="10"/>
        <v>2.589870514171424</v>
      </c>
    </row>
    <row r="86" spans="1:17" x14ac:dyDescent="0.2">
      <c r="A86" s="83"/>
      <c r="B86" s="13" t="s">
        <v>36</v>
      </c>
      <c r="C86" s="6" t="s">
        <v>9</v>
      </c>
      <c r="D86" s="45">
        <f>F76*E86</f>
        <v>3969.4</v>
      </c>
      <c r="E86" s="17">
        <v>1.78</v>
      </c>
      <c r="H86" s="39">
        <f>D86*I$76</f>
        <v>4267.1049999999996</v>
      </c>
      <c r="I86" s="29">
        <f t="shared" si="6"/>
        <v>2.0514927884615384</v>
      </c>
      <c r="J86" s="40">
        <f>H86*K$76</f>
        <v>4480.4602500000001</v>
      </c>
      <c r="K86" s="30">
        <f t="shared" si="7"/>
        <v>2.1540674278846152</v>
      </c>
      <c r="L86" s="41">
        <f>J86*M$76</f>
        <v>4704.4832624999999</v>
      </c>
      <c r="M86" s="31">
        <f t="shared" si="8"/>
        <v>2.2617707992788461</v>
      </c>
      <c r="N86" s="42">
        <f>L86*O$76</f>
        <v>4822.0953440624999</v>
      </c>
      <c r="O86" s="32">
        <f t="shared" si="9"/>
        <v>2.3183150692608172</v>
      </c>
      <c r="P86" s="43">
        <f>N86*Q$76</f>
        <v>4942.6477276640617</v>
      </c>
      <c r="Q86" s="37">
        <f t="shared" si="10"/>
        <v>2.3762729459923375</v>
      </c>
    </row>
    <row r="87" spans="1:17" x14ac:dyDescent="0.2">
      <c r="A87" s="84"/>
      <c r="B87" s="13" t="s">
        <v>37</v>
      </c>
      <c r="C87" s="6" t="s">
        <v>9</v>
      </c>
      <c r="D87" s="45">
        <f>F76*E87</f>
        <v>3612.6000000000004</v>
      </c>
      <c r="E87" s="17">
        <v>1.62</v>
      </c>
      <c r="H87" s="39">
        <f>D87*I$76</f>
        <v>3883.5450000000001</v>
      </c>
      <c r="I87" s="29">
        <f t="shared" si="6"/>
        <v>1.8670889423076924</v>
      </c>
      <c r="J87" s="40">
        <f>H87*K$76</f>
        <v>4077.7222500000003</v>
      </c>
      <c r="K87" s="30">
        <f t="shared" si="7"/>
        <v>1.9604433894230771</v>
      </c>
      <c r="L87" s="41">
        <f>J87*M$76</f>
        <v>4281.6083625000001</v>
      </c>
      <c r="M87" s="31">
        <f t="shared" si="8"/>
        <v>2.0584655588942309</v>
      </c>
      <c r="N87" s="42">
        <f>L87*O$76</f>
        <v>4388.6485715624995</v>
      </c>
      <c r="O87" s="32">
        <f t="shared" si="9"/>
        <v>2.1099271978665861</v>
      </c>
      <c r="P87" s="43">
        <f>N87*Q$76</f>
        <v>4498.3647858515615</v>
      </c>
      <c r="Q87" s="37">
        <f t="shared" si="10"/>
        <v>2.1626753778132506</v>
      </c>
    </row>
    <row r="88" spans="1:17" x14ac:dyDescent="0.2">
      <c r="A88" s="82">
        <v>3</v>
      </c>
      <c r="B88" s="10" t="s">
        <v>23</v>
      </c>
      <c r="C88" s="11"/>
      <c r="D88" s="45"/>
      <c r="E88" s="4"/>
      <c r="H88" s="39"/>
      <c r="I88" s="29"/>
      <c r="J88" s="40"/>
      <c r="K88" s="30"/>
      <c r="L88" s="41"/>
      <c r="M88" s="31"/>
      <c r="N88" s="42"/>
      <c r="O88" s="32"/>
      <c r="P88" s="43"/>
      <c r="Q88" s="37"/>
    </row>
    <row r="89" spans="1:17" x14ac:dyDescent="0.2">
      <c r="A89" s="83"/>
      <c r="B89" s="13" t="s">
        <v>34</v>
      </c>
      <c r="C89" s="11" t="s">
        <v>17</v>
      </c>
      <c r="D89" s="45">
        <f>F76*E89</f>
        <v>4504.6000000000004</v>
      </c>
      <c r="E89" s="17">
        <v>2.02</v>
      </c>
      <c r="H89" s="39">
        <f>D89*I$76</f>
        <v>4842.4450000000006</v>
      </c>
      <c r="I89" s="29">
        <f t="shared" si="6"/>
        <v>2.3280985576923081</v>
      </c>
      <c r="J89" s="40">
        <f>H89*K$76</f>
        <v>5084.567250000001</v>
      </c>
      <c r="K89" s="30">
        <f t="shared" si="7"/>
        <v>2.4445034855769237</v>
      </c>
      <c r="L89" s="41">
        <f>J89*M$76</f>
        <v>5338.795612500001</v>
      </c>
      <c r="M89" s="31">
        <f t="shared" si="8"/>
        <v>2.5667286598557695</v>
      </c>
      <c r="N89" s="42">
        <f>L89*O$76</f>
        <v>5472.2655028125009</v>
      </c>
      <c r="O89" s="32">
        <f t="shared" si="9"/>
        <v>2.6308968763521641</v>
      </c>
      <c r="P89" s="43">
        <f>N89*Q$76</f>
        <v>5609.0721403828129</v>
      </c>
      <c r="Q89" s="37">
        <f t="shared" si="10"/>
        <v>2.6966692982609679</v>
      </c>
    </row>
    <row r="90" spans="1:17" x14ac:dyDescent="0.2">
      <c r="A90" s="83"/>
      <c r="B90" s="13" t="s">
        <v>35</v>
      </c>
      <c r="C90" s="11" t="s">
        <v>17</v>
      </c>
      <c r="D90" s="45">
        <f>F76*E90</f>
        <v>4147.8</v>
      </c>
      <c r="E90" s="17">
        <v>1.86</v>
      </c>
      <c r="H90" s="39">
        <f>D90*I$76</f>
        <v>4458.8850000000002</v>
      </c>
      <c r="I90" s="29">
        <f t="shared" si="6"/>
        <v>2.1436947115384615</v>
      </c>
      <c r="J90" s="40">
        <f>H90*K$76</f>
        <v>4681.8292500000007</v>
      </c>
      <c r="K90" s="30">
        <f t="shared" si="7"/>
        <v>2.250879447115385</v>
      </c>
      <c r="L90" s="41">
        <f>J90*M$76</f>
        <v>4915.9207125000012</v>
      </c>
      <c r="M90" s="31">
        <f t="shared" si="8"/>
        <v>2.3634234194711543</v>
      </c>
      <c r="N90" s="42">
        <f>L90*O$76</f>
        <v>5038.8187303125005</v>
      </c>
      <c r="O90" s="32">
        <f t="shared" si="9"/>
        <v>2.422509004957933</v>
      </c>
      <c r="P90" s="43">
        <f>N90*Q$76</f>
        <v>5164.7891985703127</v>
      </c>
      <c r="Q90" s="37">
        <f t="shared" si="10"/>
        <v>2.483071730081881</v>
      </c>
    </row>
    <row r="91" spans="1:17" x14ac:dyDescent="0.2">
      <c r="A91" s="83"/>
      <c r="B91" s="13" t="s">
        <v>36</v>
      </c>
      <c r="C91" s="11" t="s">
        <v>17</v>
      </c>
      <c r="D91" s="45">
        <f>F76*E91</f>
        <v>3791</v>
      </c>
      <c r="E91" s="17">
        <v>1.7</v>
      </c>
      <c r="H91" s="39">
        <f>D91*I$76</f>
        <v>4075.3249999999998</v>
      </c>
      <c r="I91" s="29">
        <f t="shared" si="6"/>
        <v>1.9592908653846153</v>
      </c>
      <c r="J91" s="40">
        <f>H91*K$76</f>
        <v>4279.0912500000004</v>
      </c>
      <c r="K91" s="30">
        <f t="shared" si="7"/>
        <v>2.0572554086538464</v>
      </c>
      <c r="L91" s="41">
        <f>J91*M$76</f>
        <v>4493.0458125000005</v>
      </c>
      <c r="M91" s="31">
        <f t="shared" si="8"/>
        <v>2.1601181790865387</v>
      </c>
      <c r="N91" s="42">
        <f>L91*O$76</f>
        <v>4605.3719578125001</v>
      </c>
      <c r="O91" s="32">
        <f t="shared" si="9"/>
        <v>2.2141211335637019</v>
      </c>
      <c r="P91" s="43">
        <f>N91*Q$76</f>
        <v>4720.5062567578125</v>
      </c>
      <c r="Q91" s="37">
        <f t="shared" si="10"/>
        <v>2.2694741619027945</v>
      </c>
    </row>
    <row r="92" spans="1:17" x14ac:dyDescent="0.2">
      <c r="A92" s="84"/>
      <c r="B92" s="13" t="s">
        <v>37</v>
      </c>
      <c r="C92" s="11" t="s">
        <v>17</v>
      </c>
      <c r="D92" s="45">
        <f>F76*E92</f>
        <v>3434.2000000000003</v>
      </c>
      <c r="E92" s="17">
        <v>1.54</v>
      </c>
      <c r="H92" s="39">
        <f>D92*I$76</f>
        <v>3691.7650000000003</v>
      </c>
      <c r="I92" s="29">
        <f t="shared" si="6"/>
        <v>1.7748870192307693</v>
      </c>
      <c r="J92" s="40">
        <f>H92*K$76</f>
        <v>3876.3532500000006</v>
      </c>
      <c r="K92" s="30">
        <f t="shared" si="7"/>
        <v>1.863631370192308</v>
      </c>
      <c r="L92" s="41">
        <f>J92*M$76</f>
        <v>4070.1709125000007</v>
      </c>
      <c r="M92" s="31">
        <f t="shared" si="8"/>
        <v>1.9568129387019233</v>
      </c>
      <c r="N92" s="42">
        <f>L92*O$76</f>
        <v>4171.9251853125006</v>
      </c>
      <c r="O92" s="32">
        <f t="shared" si="9"/>
        <v>2.0057332621694712</v>
      </c>
      <c r="P92" s="43">
        <f>N92*Q$76</f>
        <v>4276.2233149453132</v>
      </c>
      <c r="Q92" s="37">
        <f t="shared" si="10"/>
        <v>2.0558765937237085</v>
      </c>
    </row>
    <row r="93" spans="1:17" x14ac:dyDescent="0.2">
      <c r="A93" s="82">
        <v>4</v>
      </c>
      <c r="B93" s="10" t="s">
        <v>23</v>
      </c>
      <c r="C93" s="11"/>
      <c r="D93" s="45"/>
      <c r="E93" s="4"/>
      <c r="F93" s="1" t="s">
        <v>53</v>
      </c>
      <c r="H93" s="39"/>
      <c r="I93" s="29"/>
      <c r="J93" s="40"/>
      <c r="K93" s="30"/>
      <c r="L93" s="41"/>
      <c r="M93" s="31"/>
      <c r="N93" s="42"/>
      <c r="O93" s="32"/>
      <c r="P93" s="43"/>
      <c r="Q93" s="37"/>
    </row>
    <row r="94" spans="1:17" x14ac:dyDescent="0.2">
      <c r="A94" s="83"/>
      <c r="B94" s="13" t="s">
        <v>53</v>
      </c>
      <c r="C94" s="11" t="s">
        <v>18</v>
      </c>
      <c r="D94" s="45">
        <f>F76*E94</f>
        <v>3969.4</v>
      </c>
      <c r="E94" s="17">
        <v>1.78</v>
      </c>
      <c r="H94" s="39">
        <f>D94*I$76</f>
        <v>4267.1049999999996</v>
      </c>
      <c r="I94" s="29">
        <f t="shared" si="6"/>
        <v>2.0514927884615384</v>
      </c>
      <c r="J94" s="40">
        <f>H94*K$76</f>
        <v>4480.4602500000001</v>
      </c>
      <c r="K94" s="30">
        <f t="shared" si="7"/>
        <v>2.1540674278846152</v>
      </c>
      <c r="L94" s="41">
        <f>J94*M$76</f>
        <v>4704.4832624999999</v>
      </c>
      <c r="M94" s="31">
        <f t="shared" si="8"/>
        <v>2.2617707992788461</v>
      </c>
      <c r="N94" s="42">
        <f>L94*O$76</f>
        <v>4822.0953440624999</v>
      </c>
      <c r="O94" s="32">
        <f t="shared" si="9"/>
        <v>2.3183150692608172</v>
      </c>
      <c r="P94" s="43">
        <f>N94*Q$76</f>
        <v>4942.6477276640617</v>
      </c>
      <c r="Q94" s="37">
        <f t="shared" si="10"/>
        <v>2.3762729459923375</v>
      </c>
    </row>
    <row r="95" spans="1:17" x14ac:dyDescent="0.2">
      <c r="A95" s="83"/>
      <c r="B95" s="13" t="s">
        <v>39</v>
      </c>
      <c r="C95" s="11" t="s">
        <v>18</v>
      </c>
      <c r="D95" s="45">
        <f>F76*E95</f>
        <v>3791</v>
      </c>
      <c r="E95" s="17">
        <v>1.7</v>
      </c>
      <c r="H95" s="39">
        <f>D95*I$76</f>
        <v>4075.3249999999998</v>
      </c>
      <c r="I95" s="29">
        <f t="shared" si="6"/>
        <v>1.9592908653846153</v>
      </c>
      <c r="J95" s="40">
        <f>H95*K$76</f>
        <v>4279.0912500000004</v>
      </c>
      <c r="K95" s="30">
        <f t="shared" si="7"/>
        <v>2.0572554086538464</v>
      </c>
      <c r="L95" s="41">
        <f>J95*M$76</f>
        <v>4493.0458125000005</v>
      </c>
      <c r="M95" s="31">
        <f t="shared" si="8"/>
        <v>2.1601181790865387</v>
      </c>
      <c r="N95" s="42">
        <f>L95*O$76</f>
        <v>4605.3719578125001</v>
      </c>
      <c r="O95" s="32">
        <f t="shared" si="9"/>
        <v>2.2141211335637019</v>
      </c>
      <c r="P95" s="43">
        <f>N95*Q$76</f>
        <v>4720.5062567578125</v>
      </c>
      <c r="Q95" s="37">
        <f t="shared" si="10"/>
        <v>2.2694741619027945</v>
      </c>
    </row>
    <row r="96" spans="1:17" x14ac:dyDescent="0.2">
      <c r="A96" s="83"/>
      <c r="B96" s="13" t="s">
        <v>40</v>
      </c>
      <c r="C96" s="11" t="s">
        <v>18</v>
      </c>
      <c r="D96" s="45">
        <f>F76*E96</f>
        <v>3612.6000000000004</v>
      </c>
      <c r="E96" s="17">
        <v>1.62</v>
      </c>
      <c r="H96" s="39">
        <f>D96*I$76</f>
        <v>3883.5450000000001</v>
      </c>
      <c r="I96" s="29">
        <f t="shared" si="6"/>
        <v>1.8670889423076924</v>
      </c>
      <c r="J96" s="40">
        <f>H96*K$76</f>
        <v>4077.7222500000003</v>
      </c>
      <c r="K96" s="30">
        <f t="shared" si="7"/>
        <v>1.9604433894230771</v>
      </c>
      <c r="L96" s="41">
        <f>J96*M$76</f>
        <v>4281.6083625000001</v>
      </c>
      <c r="M96" s="31">
        <f t="shared" si="8"/>
        <v>2.0584655588942309</v>
      </c>
      <c r="N96" s="42">
        <f>L96*O$76</f>
        <v>4388.6485715624995</v>
      </c>
      <c r="O96" s="32">
        <f t="shared" si="9"/>
        <v>2.1099271978665861</v>
      </c>
      <c r="P96" s="43">
        <f>N96*Q$76</f>
        <v>4498.3647858515615</v>
      </c>
      <c r="Q96" s="37">
        <f t="shared" si="10"/>
        <v>2.1626753778132506</v>
      </c>
    </row>
    <row r="97" spans="1:17" x14ac:dyDescent="0.2">
      <c r="A97" s="84"/>
      <c r="B97" s="13" t="s">
        <v>37</v>
      </c>
      <c r="C97" s="11" t="s">
        <v>18</v>
      </c>
      <c r="D97" s="45">
        <f>F76*E97</f>
        <v>3434.2000000000003</v>
      </c>
      <c r="E97" s="17">
        <v>1.54</v>
      </c>
      <c r="H97" s="39">
        <f>D97*I$76</f>
        <v>3691.7650000000003</v>
      </c>
      <c r="I97" s="29">
        <f t="shared" si="6"/>
        <v>1.7748870192307693</v>
      </c>
      <c r="J97" s="40">
        <f>H97*K$76</f>
        <v>3876.3532500000006</v>
      </c>
      <c r="K97" s="30">
        <f t="shared" si="7"/>
        <v>1.863631370192308</v>
      </c>
      <c r="L97" s="41">
        <f>J97*M$76</f>
        <v>4070.1709125000007</v>
      </c>
      <c r="M97" s="31">
        <f t="shared" si="8"/>
        <v>1.9568129387019233</v>
      </c>
      <c r="N97" s="42">
        <f>L97*O$76</f>
        <v>4171.9251853125006</v>
      </c>
      <c r="O97" s="32">
        <f t="shared" si="9"/>
        <v>2.0057332621694712</v>
      </c>
      <c r="P97" s="43">
        <f>N97*Q$76</f>
        <v>4276.2233149453132</v>
      </c>
      <c r="Q97" s="37">
        <f t="shared" si="10"/>
        <v>2.0558765937237085</v>
      </c>
    </row>
    <row r="98" spans="1:17" x14ac:dyDescent="0.2">
      <c r="A98" s="88">
        <v>5</v>
      </c>
      <c r="B98" s="15" t="s">
        <v>41</v>
      </c>
      <c r="C98" s="14"/>
      <c r="D98" s="46"/>
      <c r="E98" s="5"/>
      <c r="F98" s="65">
        <v>2080</v>
      </c>
      <c r="H98" s="39"/>
      <c r="I98" s="29"/>
      <c r="J98" s="40"/>
      <c r="K98" s="30"/>
      <c r="L98" s="41"/>
      <c r="M98" s="31"/>
      <c r="N98" s="42"/>
      <c r="O98" s="32"/>
      <c r="P98" s="43"/>
      <c r="Q98" s="37"/>
    </row>
    <row r="99" spans="1:17" x14ac:dyDescent="0.2">
      <c r="A99" s="89"/>
      <c r="B99" s="13" t="s">
        <v>38</v>
      </c>
      <c r="C99" s="14" t="s">
        <v>18</v>
      </c>
      <c r="D99" s="46">
        <f>F76*E99</f>
        <v>4906</v>
      </c>
      <c r="E99" s="18">
        <v>2.2000000000000002</v>
      </c>
      <c r="H99" s="39">
        <f>D99*I$76</f>
        <v>5273.95</v>
      </c>
      <c r="I99" s="29">
        <f t="shared" si="6"/>
        <v>2.5355528846153845</v>
      </c>
      <c r="J99" s="40">
        <f>H99*K$76</f>
        <v>5537.6475</v>
      </c>
      <c r="K99" s="30">
        <f t="shared" si="7"/>
        <v>2.6623305288461538</v>
      </c>
      <c r="L99" s="41">
        <f>J99*M$76</f>
        <v>5814.5298750000002</v>
      </c>
      <c r="M99" s="31">
        <f t="shared" si="8"/>
        <v>2.7954470552884616</v>
      </c>
      <c r="N99" s="42">
        <f>L99*O$76</f>
        <v>5959.8931218749995</v>
      </c>
      <c r="O99" s="32">
        <f t="shared" si="9"/>
        <v>2.865333231670673</v>
      </c>
      <c r="P99" s="43">
        <f>N99*Q$76</f>
        <v>6108.8904499218743</v>
      </c>
      <c r="Q99" s="37">
        <f t="shared" si="10"/>
        <v>2.9369665624624397</v>
      </c>
    </row>
    <row r="100" spans="1:17" x14ac:dyDescent="0.2">
      <c r="A100" s="89"/>
      <c r="B100" s="13" t="s">
        <v>39</v>
      </c>
      <c r="C100" s="14" t="s">
        <v>42</v>
      </c>
      <c r="D100" s="46">
        <f>F76*E100</f>
        <v>4460</v>
      </c>
      <c r="E100" s="18">
        <v>2</v>
      </c>
      <c r="H100" s="39">
        <f>D100*I$76</f>
        <v>4794.5</v>
      </c>
      <c r="I100" s="29">
        <f t="shared" si="6"/>
        <v>2.305048076923077</v>
      </c>
      <c r="J100" s="40">
        <f>H100*K$76</f>
        <v>5034.2250000000004</v>
      </c>
      <c r="K100" s="30">
        <f t="shared" si="7"/>
        <v>2.4203004807692308</v>
      </c>
      <c r="L100" s="41">
        <f>J100*M$76</f>
        <v>5285.9362500000007</v>
      </c>
      <c r="M100" s="31">
        <f t="shared" si="8"/>
        <v>2.5413155048076925</v>
      </c>
      <c r="N100" s="42">
        <f>L100*O$76</f>
        <v>5418.0846562500001</v>
      </c>
      <c r="O100" s="32">
        <f t="shared" si="9"/>
        <v>2.6048483924278845</v>
      </c>
      <c r="P100" s="43">
        <f>N100*Q$76</f>
        <v>5553.5367726562499</v>
      </c>
      <c r="Q100" s="37">
        <f t="shared" si="10"/>
        <v>2.6699696022385817</v>
      </c>
    </row>
    <row r="101" spans="1:17" x14ac:dyDescent="0.2">
      <c r="A101" s="89"/>
      <c r="B101" s="13" t="s">
        <v>40</v>
      </c>
      <c r="C101" s="14" t="s">
        <v>42</v>
      </c>
      <c r="D101" s="46">
        <f>E101*F76</f>
        <v>4014</v>
      </c>
      <c r="E101" s="18">
        <v>1.8</v>
      </c>
      <c r="H101" s="39">
        <f>D101*I$76</f>
        <v>4315.05</v>
      </c>
      <c r="I101" s="29">
        <f t="shared" si="6"/>
        <v>2.0745432692307695</v>
      </c>
      <c r="J101" s="40">
        <f>H101*K$76</f>
        <v>4530.8025000000007</v>
      </c>
      <c r="K101" s="30">
        <f t="shared" si="7"/>
        <v>2.1782704326923081</v>
      </c>
      <c r="L101" s="41">
        <f>J101*M$76</f>
        <v>4757.3426250000011</v>
      </c>
      <c r="M101" s="31">
        <f t="shared" si="8"/>
        <v>2.2871839543269235</v>
      </c>
      <c r="N101" s="42">
        <f>L101*O$76</f>
        <v>4876.2761906250007</v>
      </c>
      <c r="O101" s="32">
        <f t="shared" si="9"/>
        <v>2.3443635531850964</v>
      </c>
      <c r="P101" s="43">
        <f>N101*Q$76</f>
        <v>4998.1830953906256</v>
      </c>
      <c r="Q101" s="37">
        <f t="shared" si="10"/>
        <v>2.4029726420147237</v>
      </c>
    </row>
    <row r="102" spans="1:17" x14ac:dyDescent="0.2">
      <c r="A102" s="90"/>
      <c r="B102" s="13" t="s">
        <v>37</v>
      </c>
      <c r="C102" s="14" t="s">
        <v>42</v>
      </c>
      <c r="D102" s="46">
        <f>F76*E102</f>
        <v>3345</v>
      </c>
      <c r="E102" s="18">
        <v>1.5</v>
      </c>
      <c r="G102" s="1" t="s">
        <v>53</v>
      </c>
      <c r="H102" s="39">
        <f>D102*I$76</f>
        <v>3595.875</v>
      </c>
      <c r="I102" s="29">
        <f t="shared" si="6"/>
        <v>1.7287860576923078</v>
      </c>
      <c r="J102" s="40">
        <f>H102*K$76</f>
        <v>3775.6687500000003</v>
      </c>
      <c r="K102" s="30">
        <f t="shared" si="7"/>
        <v>1.8152253605769233</v>
      </c>
      <c r="L102" s="41">
        <f>J102*M$76</f>
        <v>3964.4521875000005</v>
      </c>
      <c r="M102" s="31">
        <f t="shared" si="8"/>
        <v>1.9059866286057694</v>
      </c>
      <c r="N102" s="42">
        <f>L102*O$76</f>
        <v>4063.5634921875003</v>
      </c>
      <c r="O102" s="32">
        <f t="shared" si="9"/>
        <v>1.9536362943209136</v>
      </c>
      <c r="P102" s="43">
        <f>N102*Q$76</f>
        <v>4165.1525794921872</v>
      </c>
      <c r="Q102" s="37">
        <f t="shared" si="10"/>
        <v>2.0024772016789361</v>
      </c>
    </row>
    <row r="103" spans="1:17" x14ac:dyDescent="0.2">
      <c r="A103" s="91">
        <v>6</v>
      </c>
      <c r="B103" s="15" t="s">
        <v>43</v>
      </c>
      <c r="C103" s="14" t="s">
        <v>42</v>
      </c>
      <c r="D103" s="46"/>
      <c r="E103" s="18"/>
      <c r="H103" s="39"/>
      <c r="I103" s="29"/>
      <c r="J103" s="40"/>
      <c r="K103" s="30"/>
      <c r="L103" s="41"/>
      <c r="M103" s="31"/>
      <c r="N103" s="42"/>
      <c r="O103" s="32"/>
      <c r="P103" s="43"/>
      <c r="Q103" s="37"/>
    </row>
    <row r="104" spans="1:17" x14ac:dyDescent="0.2">
      <c r="A104" s="92"/>
      <c r="B104" s="13" t="s">
        <v>37</v>
      </c>
      <c r="C104" s="14" t="s">
        <v>44</v>
      </c>
      <c r="D104" s="46">
        <f>F76*E104</f>
        <v>3255.7999999999997</v>
      </c>
      <c r="E104" s="18">
        <v>1.46</v>
      </c>
      <c r="H104" s="39">
        <f>D104*I$76</f>
        <v>3499.9849999999997</v>
      </c>
      <c r="I104" s="29">
        <f t="shared" si="6"/>
        <v>1.682685096153846</v>
      </c>
      <c r="J104" s="40">
        <f>H104*K$76</f>
        <v>3674.98425</v>
      </c>
      <c r="K104" s="30">
        <f t="shared" si="7"/>
        <v>1.7668193509615384</v>
      </c>
      <c r="L104" s="41">
        <f>J104*M$76</f>
        <v>3858.7334625000003</v>
      </c>
      <c r="M104" s="31">
        <f t="shared" si="8"/>
        <v>1.8551603185096155</v>
      </c>
      <c r="N104" s="42">
        <f>L104*O$76</f>
        <v>3955.2017990625</v>
      </c>
      <c r="O104" s="32">
        <f t="shared" si="9"/>
        <v>1.9015393264723557</v>
      </c>
      <c r="P104" s="43">
        <f>N104*Q$76</f>
        <v>4054.0818440390622</v>
      </c>
      <c r="Q104" s="37">
        <f t="shared" si="10"/>
        <v>1.9490778096341645</v>
      </c>
    </row>
    <row r="105" spans="1:17" x14ac:dyDescent="0.2">
      <c r="A105" s="91">
        <v>7</v>
      </c>
      <c r="B105" s="15" t="s">
        <v>45</v>
      </c>
      <c r="C105" s="14"/>
      <c r="D105" s="46"/>
      <c r="E105" s="5"/>
      <c r="H105" s="39"/>
      <c r="I105" s="29"/>
      <c r="J105" s="40"/>
      <c r="K105" s="30"/>
      <c r="L105" s="41"/>
      <c r="M105" s="31"/>
      <c r="N105" s="42"/>
      <c r="O105" s="32"/>
      <c r="P105" s="43"/>
      <c r="Q105" s="37"/>
    </row>
    <row r="106" spans="1:17" x14ac:dyDescent="0.2">
      <c r="A106" s="95"/>
      <c r="B106" s="13" t="s">
        <v>39</v>
      </c>
      <c r="C106" s="14" t="s">
        <v>44</v>
      </c>
      <c r="D106" s="46">
        <f>E106*F76</f>
        <v>3166.6</v>
      </c>
      <c r="E106" s="18">
        <v>1.42</v>
      </c>
      <c r="H106" s="39">
        <f>D106*I$76</f>
        <v>3404.0949999999998</v>
      </c>
      <c r="I106" s="29">
        <f t="shared" si="6"/>
        <v>1.6365841346153844</v>
      </c>
      <c r="J106" s="40">
        <f>H106*K$76</f>
        <v>3574.2997500000001</v>
      </c>
      <c r="K106" s="30">
        <f t="shared" si="7"/>
        <v>1.718413341346154</v>
      </c>
      <c r="L106" s="41">
        <f>J106*M$76</f>
        <v>3753.0147375000001</v>
      </c>
      <c r="M106" s="31">
        <f t="shared" si="8"/>
        <v>1.8043340084134616</v>
      </c>
      <c r="N106" s="42">
        <f>L106*O$76</f>
        <v>3846.8401059374996</v>
      </c>
      <c r="O106" s="32">
        <f t="shared" si="9"/>
        <v>1.8494423586237978</v>
      </c>
      <c r="P106" s="43">
        <f>N106*Q$76</f>
        <v>3943.0111085859367</v>
      </c>
      <c r="Q106" s="37">
        <f t="shared" si="10"/>
        <v>1.8956784175893926</v>
      </c>
    </row>
    <row r="107" spans="1:17" x14ac:dyDescent="0.2">
      <c r="A107" s="92"/>
      <c r="B107" s="13" t="s">
        <v>40</v>
      </c>
      <c r="C107" s="7" t="s">
        <v>42</v>
      </c>
      <c r="D107" s="46">
        <f>E107*F76</f>
        <v>2676</v>
      </c>
      <c r="E107" s="18">
        <v>1.2</v>
      </c>
      <c r="H107" s="39">
        <f>D107*I$76</f>
        <v>2876.7</v>
      </c>
      <c r="I107" s="29">
        <f t="shared" si="6"/>
        <v>1.383028846153846</v>
      </c>
      <c r="J107" s="40">
        <f>H107*K$76</f>
        <v>3020.5349999999999</v>
      </c>
      <c r="K107" s="30">
        <f t="shared" si="7"/>
        <v>1.4521802884615385</v>
      </c>
      <c r="L107" s="41">
        <f>J107*M$76</f>
        <v>3171.5617499999998</v>
      </c>
      <c r="M107" s="31">
        <f t="shared" si="8"/>
        <v>1.5247893028846153</v>
      </c>
      <c r="N107" s="42">
        <f>L107*O$76</f>
        <v>3250.8507937499994</v>
      </c>
      <c r="O107" s="32">
        <f t="shared" si="9"/>
        <v>1.5629090354567305</v>
      </c>
      <c r="P107" s="43">
        <f>N107*Q$76</f>
        <v>3332.1220635937493</v>
      </c>
      <c r="Q107" s="37">
        <f t="shared" si="10"/>
        <v>1.6019817613431486</v>
      </c>
    </row>
    <row r="108" spans="1:17" x14ac:dyDescent="0.2">
      <c r="A108" s="96">
        <v>8</v>
      </c>
      <c r="B108" s="15" t="s">
        <v>46</v>
      </c>
      <c r="C108" s="14"/>
      <c r="D108" s="46"/>
      <c r="E108" s="5"/>
      <c r="H108" s="39"/>
      <c r="I108" s="29"/>
      <c r="J108" s="40"/>
      <c r="K108" s="30"/>
      <c r="L108" s="41"/>
      <c r="M108" s="31"/>
      <c r="N108" s="42"/>
      <c r="O108" s="32"/>
      <c r="P108" s="43"/>
      <c r="Q108" s="37"/>
    </row>
    <row r="109" spans="1:17" x14ac:dyDescent="0.2">
      <c r="A109" s="97"/>
      <c r="B109" s="13" t="s">
        <v>39</v>
      </c>
      <c r="C109" s="14" t="s">
        <v>44</v>
      </c>
      <c r="D109" s="46">
        <f>E109*F76</f>
        <v>3166.6</v>
      </c>
      <c r="E109" s="18">
        <v>1.42</v>
      </c>
      <c r="H109" s="39">
        <f>D109*I$76</f>
        <v>3404.0949999999998</v>
      </c>
      <c r="I109" s="29">
        <f t="shared" si="6"/>
        <v>1.6365841346153844</v>
      </c>
      <c r="J109" s="40">
        <f>H109*K$76</f>
        <v>3574.2997500000001</v>
      </c>
      <c r="K109" s="30">
        <f t="shared" si="7"/>
        <v>1.718413341346154</v>
      </c>
      <c r="L109" s="41">
        <f>J109*M$76</f>
        <v>3753.0147375000001</v>
      </c>
      <c r="M109" s="31">
        <f t="shared" si="8"/>
        <v>1.8043340084134616</v>
      </c>
      <c r="N109" s="42">
        <f>L109*O$76</f>
        <v>3846.8401059374996</v>
      </c>
      <c r="O109" s="32">
        <f t="shared" si="9"/>
        <v>1.8494423586237978</v>
      </c>
      <c r="P109" s="43">
        <f>N109*Q$76</f>
        <v>3943.0111085859367</v>
      </c>
      <c r="Q109" s="37">
        <f t="shared" si="10"/>
        <v>1.8956784175893926</v>
      </c>
    </row>
    <row r="110" spans="1:17" x14ac:dyDescent="0.2">
      <c r="A110" s="97"/>
      <c r="B110" s="13" t="s">
        <v>40</v>
      </c>
      <c r="C110" s="7" t="s">
        <v>42</v>
      </c>
      <c r="D110" s="46">
        <f>E110*F76</f>
        <v>3122</v>
      </c>
      <c r="E110" s="18">
        <v>1.4</v>
      </c>
      <c r="H110" s="39">
        <f>D110*I$76</f>
        <v>3356.1499999999996</v>
      </c>
      <c r="I110" s="29">
        <f t="shared" si="6"/>
        <v>1.6135336538461538</v>
      </c>
      <c r="J110" s="40">
        <f>H110*K$76</f>
        <v>3523.9575</v>
      </c>
      <c r="K110" s="30">
        <f t="shared" si="7"/>
        <v>1.6942103365384615</v>
      </c>
      <c r="L110" s="41">
        <f>J110*M$76</f>
        <v>3700.1553750000003</v>
      </c>
      <c r="M110" s="31">
        <f t="shared" si="8"/>
        <v>1.7789208533653849</v>
      </c>
      <c r="N110" s="42">
        <f>L110*O$76</f>
        <v>3792.6592593750001</v>
      </c>
      <c r="O110" s="32">
        <f t="shared" si="9"/>
        <v>1.8233938746995193</v>
      </c>
      <c r="P110" s="43">
        <f>N110*Q$76</f>
        <v>3887.475740859375</v>
      </c>
      <c r="Q110" s="37">
        <f t="shared" si="10"/>
        <v>1.8689787215670073</v>
      </c>
    </row>
    <row r="111" spans="1:17" x14ac:dyDescent="0.2">
      <c r="A111" s="97"/>
      <c r="B111" s="13" t="s">
        <v>47</v>
      </c>
      <c r="C111" s="14" t="s">
        <v>44</v>
      </c>
      <c r="D111" s="46">
        <f>E111*F76</f>
        <v>2988.2000000000003</v>
      </c>
      <c r="E111" s="18">
        <v>1.34</v>
      </c>
      <c r="H111" s="39">
        <f>D111*I$76</f>
        <v>3212.3150000000001</v>
      </c>
      <c r="I111" s="29">
        <f t="shared" si="6"/>
        <v>1.5443822115384616</v>
      </c>
      <c r="J111" s="40">
        <f>H111*K$76</f>
        <v>3372.93075</v>
      </c>
      <c r="K111" s="30">
        <f t="shared" si="7"/>
        <v>1.6216013221153847</v>
      </c>
      <c r="L111" s="41">
        <f>J111*M$76</f>
        <v>3541.5772875000002</v>
      </c>
      <c r="M111" s="31">
        <f t="shared" si="8"/>
        <v>1.702681388221154</v>
      </c>
      <c r="N111" s="42">
        <f>L111*O$76</f>
        <v>3630.1167196874999</v>
      </c>
      <c r="O111" s="32">
        <f t="shared" si="9"/>
        <v>1.7452484229266827</v>
      </c>
      <c r="P111" s="43">
        <f>N111*Q$76</f>
        <v>3720.869637679687</v>
      </c>
      <c r="Q111" s="37">
        <f t="shared" si="10"/>
        <v>1.7888796334998496</v>
      </c>
    </row>
    <row r="112" spans="1:17" x14ac:dyDescent="0.2">
      <c r="A112" s="98"/>
      <c r="B112" s="13" t="s">
        <v>48</v>
      </c>
      <c r="C112" s="7" t="s">
        <v>42</v>
      </c>
      <c r="D112" s="46">
        <f>E112*F76</f>
        <v>2899</v>
      </c>
      <c r="E112" s="18">
        <v>1.3</v>
      </c>
      <c r="H112" s="39">
        <f>D112*I$76</f>
        <v>3116.4249999999997</v>
      </c>
      <c r="I112" s="29">
        <f t="shared" si="6"/>
        <v>1.4982812499999998</v>
      </c>
      <c r="J112" s="40">
        <f>H112*K$76</f>
        <v>3272.2462499999997</v>
      </c>
      <c r="K112" s="30">
        <f t="shared" si="7"/>
        <v>1.5731953124999998</v>
      </c>
      <c r="L112" s="41">
        <f>J112*M$76</f>
        <v>3435.8585624999996</v>
      </c>
      <c r="M112" s="31">
        <f t="shared" si="8"/>
        <v>1.6518550781249999</v>
      </c>
      <c r="N112" s="42">
        <f>L112*O$76</f>
        <v>3521.7550265624991</v>
      </c>
      <c r="O112" s="32">
        <f t="shared" si="9"/>
        <v>1.6931514550781246</v>
      </c>
      <c r="P112" s="43">
        <f>N112*Q$76</f>
        <v>3609.798902226561</v>
      </c>
      <c r="Q112" s="37">
        <f t="shared" si="10"/>
        <v>1.7354802414550774</v>
      </c>
    </row>
    <row r="113" spans="1:17" x14ac:dyDescent="0.2">
      <c r="A113" s="91">
        <v>9</v>
      </c>
      <c r="B113" s="15" t="s">
        <v>49</v>
      </c>
      <c r="C113" s="14"/>
      <c r="D113" s="46"/>
      <c r="E113" s="5"/>
      <c r="H113" s="39"/>
      <c r="I113" s="29"/>
      <c r="J113" s="40"/>
      <c r="K113" s="30"/>
      <c r="L113" s="41"/>
      <c r="M113" s="31"/>
      <c r="N113" s="42"/>
      <c r="O113" s="32"/>
      <c r="P113" s="43"/>
      <c r="Q113" s="37"/>
    </row>
    <row r="114" spans="1:17" x14ac:dyDescent="0.2">
      <c r="A114" s="95"/>
      <c r="B114" s="13" t="s">
        <v>39</v>
      </c>
      <c r="C114" s="14" t="s">
        <v>44</v>
      </c>
      <c r="D114" s="46">
        <f>E114*F76</f>
        <v>2809.8</v>
      </c>
      <c r="E114" s="18">
        <v>1.26</v>
      </c>
      <c r="H114" s="39">
        <f>D114*I$76</f>
        <v>3020.5349999999999</v>
      </c>
      <c r="I114" s="29">
        <f t="shared" si="6"/>
        <v>1.4521802884615385</v>
      </c>
      <c r="J114" s="40">
        <f>H114*K$76</f>
        <v>3171.5617499999998</v>
      </c>
      <c r="K114" s="30">
        <f t="shared" si="7"/>
        <v>1.5247893028846153</v>
      </c>
      <c r="L114" s="41">
        <f>J114*M$76</f>
        <v>3330.1398374999999</v>
      </c>
      <c r="M114" s="31">
        <f t="shared" si="8"/>
        <v>1.6010287680288462</v>
      </c>
      <c r="N114" s="42">
        <f>L114*O$76</f>
        <v>3413.3933334374997</v>
      </c>
      <c r="O114" s="32">
        <f t="shared" si="9"/>
        <v>1.6410544872295671</v>
      </c>
      <c r="P114" s="43">
        <f>N114*Q$76</f>
        <v>3498.7281667734369</v>
      </c>
      <c r="Q114" s="37">
        <f t="shared" si="10"/>
        <v>1.6820808494103061</v>
      </c>
    </row>
    <row r="115" spans="1:17" x14ac:dyDescent="0.2">
      <c r="A115" s="92"/>
      <c r="B115" s="12" t="s">
        <v>50</v>
      </c>
      <c r="C115" s="7" t="s">
        <v>42</v>
      </c>
      <c r="D115" s="46">
        <f>E115*F76</f>
        <v>2453</v>
      </c>
      <c r="E115" s="18">
        <v>1.1000000000000001</v>
      </c>
      <c r="H115" s="39">
        <f>D115*I$76</f>
        <v>2636.9749999999999</v>
      </c>
      <c r="I115" s="29">
        <f t="shared" si="6"/>
        <v>1.2677764423076923</v>
      </c>
      <c r="J115" s="40">
        <f>H115*K$76</f>
        <v>2768.82375</v>
      </c>
      <c r="K115" s="30">
        <f t="shared" si="7"/>
        <v>1.3311652644230769</v>
      </c>
      <c r="L115" s="41">
        <f>J115*M$76</f>
        <v>2907.2649375000001</v>
      </c>
      <c r="M115" s="31">
        <f t="shared" si="8"/>
        <v>1.3977235276442308</v>
      </c>
      <c r="N115" s="42">
        <f>L115*O$76</f>
        <v>2979.9465609374997</v>
      </c>
      <c r="O115" s="32">
        <f t="shared" si="9"/>
        <v>1.4326666158353365</v>
      </c>
      <c r="P115" s="43">
        <f>N115*Q$76</f>
        <v>3054.4452249609371</v>
      </c>
      <c r="Q115" s="37">
        <f t="shared" si="10"/>
        <v>1.4684832812312199</v>
      </c>
    </row>
    <row r="116" spans="1:17" x14ac:dyDescent="0.2">
      <c r="F116" s="65">
        <v>2080</v>
      </c>
    </row>
    <row r="118" spans="1:17" ht="15.75" customHeight="1" x14ac:dyDescent="0.2">
      <c r="A118" s="100"/>
      <c r="B118" s="100"/>
      <c r="C118" s="100"/>
      <c r="D118" s="100"/>
      <c r="E118" s="100"/>
      <c r="F118" s="100"/>
    </row>
    <row r="119" spans="1:17" ht="15" x14ac:dyDescent="0.25">
      <c r="B119" s="99" t="s">
        <v>80</v>
      </c>
      <c r="C119" s="100"/>
      <c r="D119" s="100"/>
      <c r="E119" s="100"/>
      <c r="F119" s="75"/>
    </row>
    <row r="120" spans="1:17" ht="15" customHeight="1" x14ac:dyDescent="0.2">
      <c r="B120" s="94" t="s">
        <v>81</v>
      </c>
      <c r="C120" s="94"/>
      <c r="D120" s="94"/>
      <c r="E120" s="94"/>
      <c r="F120" s="94"/>
    </row>
    <row r="121" spans="1:17" x14ac:dyDescent="0.2">
      <c r="B121" s="94" t="s">
        <v>82</v>
      </c>
      <c r="C121" s="94"/>
      <c r="D121" s="94"/>
      <c r="E121" s="94"/>
    </row>
    <row r="122" spans="1:17" x14ac:dyDescent="0.2">
      <c r="B122" s="73"/>
      <c r="C122" s="73"/>
      <c r="D122" s="73"/>
      <c r="E122" s="73"/>
    </row>
    <row r="123" spans="1:17" x14ac:dyDescent="0.2">
      <c r="B123" s="1" t="s">
        <v>84</v>
      </c>
    </row>
    <row r="124" spans="1:17" x14ac:dyDescent="0.2">
      <c r="B124" s="1" t="s">
        <v>85</v>
      </c>
    </row>
    <row r="126" spans="1:17" x14ac:dyDescent="0.2">
      <c r="B126" s="1" t="s">
        <v>86</v>
      </c>
    </row>
    <row r="127" spans="1:17" x14ac:dyDescent="0.2">
      <c r="B127" s="1" t="s">
        <v>83</v>
      </c>
    </row>
  </sheetData>
  <mergeCells count="32">
    <mergeCell ref="B120:F120"/>
    <mergeCell ref="B121:E121"/>
    <mergeCell ref="A105:A107"/>
    <mergeCell ref="A108:A112"/>
    <mergeCell ref="A113:A115"/>
    <mergeCell ref="B119:F119"/>
    <mergeCell ref="A118:F118"/>
    <mergeCell ref="A88:A92"/>
    <mergeCell ref="A93:A97"/>
    <mergeCell ref="A98:A102"/>
    <mergeCell ref="A70:A71"/>
    <mergeCell ref="A103:A104"/>
    <mergeCell ref="A82:A87"/>
    <mergeCell ref="A37:A41"/>
    <mergeCell ref="A42:A46"/>
    <mergeCell ref="A47:A51"/>
    <mergeCell ref="A1:B1"/>
    <mergeCell ref="A2:B2"/>
    <mergeCell ref="A20:A21"/>
    <mergeCell ref="B20:B21"/>
    <mergeCell ref="A33:A36"/>
    <mergeCell ref="B70:B71"/>
    <mergeCell ref="C70:C71"/>
    <mergeCell ref="D70:E70"/>
    <mergeCell ref="F70:G70"/>
    <mergeCell ref="A78:A81"/>
    <mergeCell ref="D1:G1"/>
    <mergeCell ref="B4:E4"/>
    <mergeCell ref="B5:E5"/>
    <mergeCell ref="C20:C21"/>
    <mergeCell ref="D20:E20"/>
    <mergeCell ref="F20:G20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2022-09-26T06:31:50Z</dcterms:modified>
</cp:coreProperties>
</file>